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Korisnik\Desktop\2023\GODIŠNJI IZVJEŠTAJ OD 1.1. DO 31.12.2022,\"/>
    </mc:Choice>
  </mc:AlternateContent>
  <xr:revisionPtr revIDLastSave="0" documentId="13_ncr:1_{E41BCE15-0C29-485E-B1B1-F1253D6A3D0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F288" i="9"/>
  <c r="B288" i="9"/>
  <c r="F287" i="9"/>
  <c r="F286" i="9"/>
  <c r="H285" i="9"/>
  <c r="G285" i="9"/>
  <c r="F285" i="9"/>
  <c r="E285" i="9"/>
  <c r="B285" i="9" s="1"/>
  <c r="H284" i="9"/>
  <c r="G284" i="9"/>
  <c r="F284" i="9"/>
  <c r="H283" i="9"/>
  <c r="G283" i="9"/>
  <c r="E283" i="9" s="1"/>
  <c r="B283" i="9" s="1"/>
  <c r="F283" i="9"/>
  <c r="F282" i="9"/>
  <c r="H281" i="9"/>
  <c r="E281" i="9" s="1"/>
  <c r="B281" i="9" s="1"/>
  <c r="G281" i="9"/>
  <c r="F281" i="9"/>
  <c r="H280" i="9"/>
  <c r="G280" i="9"/>
  <c r="F280" i="9"/>
  <c r="H279" i="9"/>
  <c r="G279" i="9"/>
  <c r="F279" i="9"/>
  <c r="F278" i="9"/>
  <c r="F275" i="9" s="1"/>
  <c r="F277" i="9"/>
  <c r="F276" i="9"/>
  <c r="L274" i="9"/>
  <c r="F274" i="9" s="1"/>
  <c r="H274" i="9"/>
  <c r="I273" i="9"/>
  <c r="H273" i="9"/>
  <c r="F273" i="9"/>
  <c r="E272" i="9"/>
  <c r="M271" i="9"/>
  <c r="L271" i="9"/>
  <c r="F271" i="9"/>
  <c r="B271" i="9" s="1"/>
  <c r="E271" i="9"/>
  <c r="M270" i="9"/>
  <c r="L270" i="9"/>
  <c r="F270" i="9" s="1"/>
  <c r="E270" i="9"/>
  <c r="M269" i="9"/>
  <c r="L269" i="9"/>
  <c r="F269" i="9"/>
  <c r="E269" i="9"/>
  <c r="M268" i="9"/>
  <c r="L268" i="9"/>
  <c r="F268" i="9" s="1"/>
  <c r="E268" i="9"/>
  <c r="B268" i="9" s="1"/>
  <c r="M267" i="9"/>
  <c r="L267" i="9"/>
  <c r="E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F261" i="9" s="1"/>
  <c r="L261" i="9"/>
  <c r="E261" i="9"/>
  <c r="M260" i="9"/>
  <c r="L260" i="9"/>
  <c r="F260" i="9" s="1"/>
  <c r="E260" i="9"/>
  <c r="M259" i="9"/>
  <c r="L259" i="9"/>
  <c r="F259" i="9" s="1"/>
  <c r="B259" i="9" s="1"/>
  <c r="E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F253" i="9" s="1"/>
  <c r="L253" i="9"/>
  <c r="E253" i="9"/>
  <c r="M252" i="9"/>
  <c r="L252" i="9"/>
  <c r="F252" i="9" s="1"/>
  <c r="E252" i="9"/>
  <c r="M251" i="9"/>
  <c r="L251" i="9"/>
  <c r="E251" i="9"/>
  <c r="M250" i="9"/>
  <c r="L250" i="9"/>
  <c r="F250" i="9" s="1"/>
  <c r="E250" i="9"/>
  <c r="B250" i="9" s="1"/>
  <c r="M249" i="9"/>
  <c r="L249" i="9"/>
  <c r="F249" i="9"/>
  <c r="E249" i="9"/>
  <c r="B249" i="9"/>
  <c r="M248" i="9"/>
  <c r="L248" i="9"/>
  <c r="F248" i="9" s="1"/>
  <c r="E248" i="9"/>
  <c r="B248" i="9" s="1"/>
  <c r="M247" i="9"/>
  <c r="L247" i="9"/>
  <c r="F247" i="9"/>
  <c r="B247" i="9" s="1"/>
  <c r="E247" i="9"/>
  <c r="M246" i="9"/>
  <c r="L246" i="9"/>
  <c r="F246" i="9" s="1"/>
  <c r="E246" i="9"/>
  <c r="B246" i="9" s="1"/>
  <c r="M245" i="9"/>
  <c r="L245" i="9"/>
  <c r="F245" i="9"/>
  <c r="E245" i="9"/>
  <c r="M244" i="9"/>
  <c r="L244" i="9"/>
  <c r="F244" i="9" s="1"/>
  <c r="E244" i="9"/>
  <c r="B244" i="9" s="1"/>
  <c r="M243" i="9"/>
  <c r="L243" i="9"/>
  <c r="E243" i="9"/>
  <c r="M242" i="9"/>
  <c r="L242" i="9"/>
  <c r="F242" i="9" s="1"/>
  <c r="E242" i="9"/>
  <c r="M241" i="9"/>
  <c r="L241" i="9"/>
  <c r="F241" i="9"/>
  <c r="E241" i="9"/>
  <c r="B241" i="9"/>
  <c r="M240" i="9"/>
  <c r="L240" i="9"/>
  <c r="F240" i="9" s="1"/>
  <c r="E240" i="9"/>
  <c r="M239" i="9"/>
  <c r="L239" i="9"/>
  <c r="F239" i="9"/>
  <c r="B239" i="9" s="1"/>
  <c r="E239" i="9"/>
  <c r="M238" i="9"/>
  <c r="L238" i="9"/>
  <c r="F238" i="9" s="1"/>
  <c r="E238" i="9"/>
  <c r="M237" i="9"/>
  <c r="L237" i="9"/>
  <c r="F237" i="9"/>
  <c r="E237" i="9"/>
  <c r="M236" i="9"/>
  <c r="L236" i="9"/>
  <c r="F236" i="9" s="1"/>
  <c r="E236" i="9"/>
  <c r="B236" i="9" s="1"/>
  <c r="M235" i="9"/>
  <c r="L235" i="9"/>
  <c r="F235" i="9" s="1"/>
  <c r="B235" i="9" s="1"/>
  <c r="E235" i="9"/>
  <c r="M234" i="9"/>
  <c r="L234" i="9"/>
  <c r="F234" i="9" s="1"/>
  <c r="E234" i="9"/>
  <c r="M233" i="9"/>
  <c r="L233" i="9"/>
  <c r="F233" i="9"/>
  <c r="E233" i="9"/>
  <c r="B233" i="9"/>
  <c r="M232" i="9"/>
  <c r="L232" i="9"/>
  <c r="F232" i="9" s="1"/>
  <c r="E232" i="9"/>
  <c r="M231" i="9"/>
  <c r="L231" i="9"/>
  <c r="F231" i="9"/>
  <c r="E231" i="9"/>
  <c r="B231" i="9"/>
  <c r="M230" i="9"/>
  <c r="L230" i="9"/>
  <c r="F230" i="9" s="1"/>
  <c r="E230" i="9"/>
  <c r="M229" i="9"/>
  <c r="F229" i="9" s="1"/>
  <c r="L229" i="9"/>
  <c r="E229" i="9"/>
  <c r="M228" i="9"/>
  <c r="L228" i="9"/>
  <c r="F228" i="9" s="1"/>
  <c r="E228" i="9"/>
  <c r="M227" i="9"/>
  <c r="L227" i="9"/>
  <c r="F227" i="9" s="1"/>
  <c r="B227" i="9" s="1"/>
  <c r="E227" i="9"/>
  <c r="M226" i="9"/>
  <c r="L226" i="9"/>
  <c r="F226" i="9" s="1"/>
  <c r="E226" i="9"/>
  <c r="B226" i="9" s="1"/>
  <c r="H225" i="9"/>
  <c r="E225" i="9" s="1"/>
  <c r="G225" i="9"/>
  <c r="F225" i="9"/>
  <c r="B225" i="9"/>
  <c r="M224" i="9"/>
  <c r="L224" i="9"/>
  <c r="F224" i="9" s="1"/>
  <c r="E224" i="9"/>
  <c r="B224" i="9" s="1"/>
  <c r="M223" i="9"/>
  <c r="L223" i="9"/>
  <c r="F223" i="9"/>
  <c r="E223" i="9"/>
  <c r="B223" i="9"/>
  <c r="M222" i="9"/>
  <c r="L222" i="9"/>
  <c r="E222" i="9"/>
  <c r="M221" i="9"/>
  <c r="L221" i="9"/>
  <c r="E221" i="9"/>
  <c r="M220" i="9"/>
  <c r="L220" i="9"/>
  <c r="E220" i="9"/>
  <c r="M219" i="9"/>
  <c r="L219" i="9"/>
  <c r="E219" i="9"/>
  <c r="M218" i="9"/>
  <c r="L218" i="9"/>
  <c r="E218" i="9"/>
  <c r="M217" i="9"/>
  <c r="L217" i="9"/>
  <c r="F217" i="9" s="1"/>
  <c r="B217" i="9" s="1"/>
  <c r="E217" i="9"/>
  <c r="M216" i="9"/>
  <c r="L216" i="9"/>
  <c r="E216" i="9"/>
  <c r="M215" i="9"/>
  <c r="L215" i="9"/>
  <c r="F215" i="9"/>
  <c r="E215" i="9"/>
  <c r="B215" i="9"/>
  <c r="M214" i="9"/>
  <c r="L214" i="9"/>
  <c r="F214" i="9" s="1"/>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G157" i="9"/>
  <c r="F157" i="9"/>
  <c r="E157" i="9"/>
  <c r="B157" i="9" s="1"/>
  <c r="H156" i="9"/>
  <c r="G156" i="9"/>
  <c r="F156" i="9"/>
  <c r="E156" i="9"/>
  <c r="B156" i="9"/>
  <c r="H155" i="9"/>
  <c r="G155" i="9"/>
  <c r="E155" i="9" s="1"/>
  <c r="B155" i="9" s="1"/>
  <c r="F155" i="9"/>
  <c r="H154" i="9"/>
  <c r="G154" i="9"/>
  <c r="E154" i="9" s="1"/>
  <c r="F154" i="9"/>
  <c r="B154" i="9"/>
  <c r="H153" i="9"/>
  <c r="G153" i="9"/>
  <c r="E153" i="9" s="1"/>
  <c r="B153" i="9" s="1"/>
  <c r="F153" i="9"/>
  <c r="H152" i="9"/>
  <c r="E152" i="9" s="1"/>
  <c r="B152" i="9" s="1"/>
  <c r="G152" i="9"/>
  <c r="F152" i="9"/>
  <c r="H151" i="9"/>
  <c r="G151" i="9"/>
  <c r="F151" i="9"/>
  <c r="E151" i="9"/>
  <c r="B151" i="9" s="1"/>
  <c r="H150" i="9"/>
  <c r="G150" i="9"/>
  <c r="E150" i="9" s="1"/>
  <c r="B150" i="9" s="1"/>
  <c r="F150" i="9"/>
  <c r="H149" i="9"/>
  <c r="G149" i="9"/>
  <c r="F149" i="9"/>
  <c r="E149" i="9"/>
  <c r="B149" i="9" s="1"/>
  <c r="H148" i="9"/>
  <c r="G148" i="9"/>
  <c r="F148" i="9"/>
  <c r="E148" i="9"/>
  <c r="B148" i="9"/>
  <c r="H147" i="9"/>
  <c r="G147" i="9"/>
  <c r="E147" i="9" s="1"/>
  <c r="B147" i="9" s="1"/>
  <c r="F147" i="9"/>
  <c r="H146" i="9"/>
  <c r="G146" i="9"/>
  <c r="E146" i="9" s="1"/>
  <c r="F146" i="9"/>
  <c r="B146" i="9"/>
  <c r="H145" i="9"/>
  <c r="G145" i="9"/>
  <c r="E145" i="9" s="1"/>
  <c r="B145" i="9" s="1"/>
  <c r="F145" i="9"/>
  <c r="H144" i="9"/>
  <c r="E144" i="9" s="1"/>
  <c r="B144" i="9" s="1"/>
  <c r="G144" i="9"/>
  <c r="F144" i="9"/>
  <c r="H143" i="9"/>
  <c r="G143" i="9"/>
  <c r="F143" i="9"/>
  <c r="E143" i="9"/>
  <c r="B143" i="9" s="1"/>
  <c r="F142" i="9"/>
  <c r="H141" i="9"/>
  <c r="G141" i="9"/>
  <c r="F141" i="9"/>
  <c r="E141" i="9"/>
  <c r="B141" i="9" s="1"/>
  <c r="H140" i="9"/>
  <c r="G140" i="9"/>
  <c r="F140" i="9"/>
  <c r="E140" i="9"/>
  <c r="B140" i="9"/>
  <c r="H139" i="9"/>
  <c r="G139" i="9"/>
  <c r="E139" i="9" s="1"/>
  <c r="B139" i="9" s="1"/>
  <c r="F139" i="9"/>
  <c r="H138" i="9"/>
  <c r="G138" i="9"/>
  <c r="E138" i="9" s="1"/>
  <c r="F138" i="9"/>
  <c r="B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G132" i="9"/>
  <c r="F132" i="9"/>
  <c r="E132" i="9"/>
  <c r="B132" i="9"/>
  <c r="H131" i="9"/>
  <c r="G131" i="9"/>
  <c r="E131" i="9" s="1"/>
  <c r="B131" i="9" s="1"/>
  <c r="F131" i="9"/>
  <c r="H130" i="9"/>
  <c r="G130" i="9"/>
  <c r="E130" i="9" s="1"/>
  <c r="F130" i="9"/>
  <c r="H129" i="9"/>
  <c r="G129" i="9"/>
  <c r="E129" i="9" s="1"/>
  <c r="B129" i="9" s="1"/>
  <c r="F129" i="9"/>
  <c r="H128" i="9"/>
  <c r="E128" i="9" s="1"/>
  <c r="G128" i="9"/>
  <c r="F128" i="9"/>
  <c r="H127" i="9"/>
  <c r="G127" i="9"/>
  <c r="F127" i="9"/>
  <c r="E127" i="9"/>
  <c r="B127" i="9" s="1"/>
  <c r="H126" i="9"/>
  <c r="G126" i="9"/>
  <c r="F126" i="9"/>
  <c r="H125" i="9"/>
  <c r="G125" i="9"/>
  <c r="E125" i="9" s="1"/>
  <c r="B125" i="9" s="1"/>
  <c r="F125" i="9"/>
  <c r="H124" i="9"/>
  <c r="G124" i="9"/>
  <c r="E124" i="9" s="1"/>
  <c r="B124" i="9" s="1"/>
  <c r="F124" i="9"/>
  <c r="H123" i="9"/>
  <c r="G123" i="9"/>
  <c r="E123" i="9" s="1"/>
  <c r="B123" i="9" s="1"/>
  <c r="F123" i="9"/>
  <c r="H122" i="9"/>
  <c r="G122" i="9"/>
  <c r="E122" i="9" s="1"/>
  <c r="F122" i="9"/>
  <c r="H121" i="9"/>
  <c r="G121" i="9"/>
  <c r="E121" i="9" s="1"/>
  <c r="B121" i="9" s="1"/>
  <c r="F121" i="9"/>
  <c r="H120" i="9"/>
  <c r="E120" i="9" s="1"/>
  <c r="G120" i="9"/>
  <c r="F120" i="9"/>
  <c r="H119" i="9"/>
  <c r="G119" i="9"/>
  <c r="F119" i="9"/>
  <c r="E119" i="9"/>
  <c r="B119" i="9" s="1"/>
  <c r="H118" i="9"/>
  <c r="G118" i="9"/>
  <c r="F118" i="9"/>
  <c r="H117" i="9"/>
  <c r="G117" i="9"/>
  <c r="E117" i="9" s="1"/>
  <c r="B117" i="9" s="1"/>
  <c r="F117" i="9"/>
  <c r="H116" i="9"/>
  <c r="G116" i="9"/>
  <c r="E116" i="9" s="1"/>
  <c r="B116" i="9" s="1"/>
  <c r="F116" i="9"/>
  <c r="H115" i="9"/>
  <c r="G115" i="9"/>
  <c r="E115" i="9" s="1"/>
  <c r="B115" i="9" s="1"/>
  <c r="F115" i="9"/>
  <c r="H114" i="9"/>
  <c r="G114" i="9"/>
  <c r="E114" i="9" s="1"/>
  <c r="F114" i="9"/>
  <c r="H113" i="9"/>
  <c r="G113" i="9"/>
  <c r="E113" i="9" s="1"/>
  <c r="B113" i="9" s="1"/>
  <c r="F113" i="9"/>
  <c r="H112" i="9"/>
  <c r="E112" i="9" s="1"/>
  <c r="G112" i="9"/>
  <c r="F112" i="9"/>
  <c r="H111" i="9"/>
  <c r="G111" i="9"/>
  <c r="F111" i="9"/>
  <c r="E111" i="9"/>
  <c r="B111" i="9" s="1"/>
  <c r="H110" i="9"/>
  <c r="G110" i="9"/>
  <c r="F110" i="9"/>
  <c r="H109" i="9"/>
  <c r="G109" i="9"/>
  <c r="E109" i="9" s="1"/>
  <c r="B109" i="9" s="1"/>
  <c r="F109" i="9"/>
  <c r="H108" i="9"/>
  <c r="G108" i="9"/>
  <c r="E108" i="9" s="1"/>
  <c r="B108" i="9" s="1"/>
  <c r="F108" i="9"/>
  <c r="H107" i="9"/>
  <c r="G107" i="9"/>
  <c r="E107" i="9" s="1"/>
  <c r="B107" i="9" s="1"/>
  <c r="F107" i="9"/>
  <c r="H106" i="9"/>
  <c r="G106" i="9"/>
  <c r="E106" i="9" s="1"/>
  <c r="B106" i="9" s="1"/>
  <c r="F106" i="9"/>
  <c r="H105" i="9"/>
  <c r="G105" i="9"/>
  <c r="E105" i="9" s="1"/>
  <c r="B105" i="9" s="1"/>
  <c r="F105" i="9"/>
  <c r="H104" i="9"/>
  <c r="E104" i="9" s="1"/>
  <c r="G104" i="9"/>
  <c r="F104" i="9"/>
  <c r="H103" i="9"/>
  <c r="G103" i="9"/>
  <c r="F103" i="9"/>
  <c r="E103" i="9"/>
  <c r="B103" i="9" s="1"/>
  <c r="H102" i="9"/>
  <c r="G102" i="9"/>
  <c r="F102" i="9"/>
  <c r="H101" i="9"/>
  <c r="G101" i="9"/>
  <c r="E101" i="9" s="1"/>
  <c r="B101" i="9" s="1"/>
  <c r="F101" i="9"/>
  <c r="H100" i="9"/>
  <c r="G100" i="9"/>
  <c r="F100" i="9"/>
  <c r="E100" i="9"/>
  <c r="B100" i="9"/>
  <c r="H99" i="9"/>
  <c r="G99" i="9"/>
  <c r="E99" i="9" s="1"/>
  <c r="B99" i="9" s="1"/>
  <c r="F99" i="9"/>
  <c r="H98" i="9"/>
  <c r="G98" i="9"/>
  <c r="E98" i="9" s="1"/>
  <c r="B98" i="9" s="1"/>
  <c r="F98" i="9"/>
  <c r="H97" i="9"/>
  <c r="G97" i="9"/>
  <c r="E97" i="9" s="1"/>
  <c r="B97" i="9" s="1"/>
  <c r="F97" i="9"/>
  <c r="H96" i="9"/>
  <c r="E96" i="9" s="1"/>
  <c r="G96" i="9"/>
  <c r="F96" i="9"/>
  <c r="H95" i="9"/>
  <c r="G95" i="9"/>
  <c r="F95" i="9"/>
  <c r="E95" i="9"/>
  <c r="B95" i="9" s="1"/>
  <c r="H94" i="9"/>
  <c r="G94" i="9"/>
  <c r="F94" i="9"/>
  <c r="H93" i="9"/>
  <c r="G93" i="9"/>
  <c r="F93" i="9"/>
  <c r="E93" i="9"/>
  <c r="B93" i="9" s="1"/>
  <c r="H92" i="9"/>
  <c r="G92" i="9"/>
  <c r="F92" i="9"/>
  <c r="E92" i="9"/>
  <c r="B92" i="9"/>
  <c r="H91" i="9"/>
  <c r="G91" i="9"/>
  <c r="E91" i="9" s="1"/>
  <c r="B91" i="9" s="1"/>
  <c r="F91" i="9"/>
  <c r="H90" i="9"/>
  <c r="G90" i="9"/>
  <c r="E90" i="9" s="1"/>
  <c r="F90" i="9"/>
  <c r="B90" i="9"/>
  <c r="H89" i="9"/>
  <c r="G89" i="9"/>
  <c r="E89" i="9" s="1"/>
  <c r="B89" i="9" s="1"/>
  <c r="F89" i="9"/>
  <c r="H88" i="9"/>
  <c r="E88" i="9" s="1"/>
  <c r="B88" i="9" s="1"/>
  <c r="G88" i="9"/>
  <c r="F88" i="9"/>
  <c r="H87" i="9"/>
  <c r="G87" i="9"/>
  <c r="F87" i="9"/>
  <c r="E87" i="9"/>
  <c r="B87" i="9" s="1"/>
  <c r="H86" i="9"/>
  <c r="G86" i="9"/>
  <c r="E86" i="9" s="1"/>
  <c r="B86" i="9" s="1"/>
  <c r="F86" i="9"/>
  <c r="H85" i="9"/>
  <c r="G85" i="9"/>
  <c r="F85" i="9"/>
  <c r="E85" i="9"/>
  <c r="B85" i="9" s="1"/>
  <c r="H84" i="9"/>
  <c r="G84" i="9"/>
  <c r="F84" i="9"/>
  <c r="E84" i="9"/>
  <c r="B84" i="9"/>
  <c r="H83" i="9"/>
  <c r="G83" i="9"/>
  <c r="E83" i="9" s="1"/>
  <c r="B83" i="9" s="1"/>
  <c r="F83" i="9"/>
  <c r="H82" i="9"/>
  <c r="G82" i="9"/>
  <c r="E82" i="9" s="1"/>
  <c r="F82" i="9"/>
  <c r="B82" i="9"/>
  <c r="H81" i="9"/>
  <c r="G81" i="9"/>
  <c r="E81" i="9" s="1"/>
  <c r="B81" i="9" s="1"/>
  <c r="F81" i="9"/>
  <c r="H80" i="9"/>
  <c r="E80" i="9" s="1"/>
  <c r="B80" i="9" s="1"/>
  <c r="G80" i="9"/>
  <c r="F80" i="9"/>
  <c r="H79" i="9"/>
  <c r="G79" i="9"/>
  <c r="F79" i="9"/>
  <c r="E79" i="9"/>
  <c r="B79" i="9" s="1"/>
  <c r="H78" i="9"/>
  <c r="G78" i="9"/>
  <c r="F78" i="9"/>
  <c r="H77" i="9"/>
  <c r="G77" i="9"/>
  <c r="E77" i="9" s="1"/>
  <c r="B77" i="9" s="1"/>
  <c r="F77" i="9"/>
  <c r="H76" i="9"/>
  <c r="G76" i="9"/>
  <c r="F76" i="9"/>
  <c r="E76" i="9"/>
  <c r="B76" i="9"/>
  <c r="H75" i="9"/>
  <c r="G75" i="9"/>
  <c r="E75" i="9" s="1"/>
  <c r="B75" i="9" s="1"/>
  <c r="F75" i="9"/>
  <c r="H74" i="9"/>
  <c r="G74" i="9"/>
  <c r="E74" i="9" s="1"/>
  <c r="B74" i="9" s="1"/>
  <c r="F74" i="9"/>
  <c r="H73" i="9"/>
  <c r="G73" i="9"/>
  <c r="E73" i="9" s="1"/>
  <c r="B73" i="9" s="1"/>
  <c r="F73" i="9"/>
  <c r="H72" i="9"/>
  <c r="E72" i="9" s="1"/>
  <c r="G72" i="9"/>
  <c r="F72" i="9"/>
  <c r="H71" i="9"/>
  <c r="G71" i="9"/>
  <c r="F71" i="9"/>
  <c r="E71" i="9"/>
  <c r="B71" i="9" s="1"/>
  <c r="H70" i="9"/>
  <c r="G70" i="9"/>
  <c r="E70" i="9" s="1"/>
  <c r="B70" i="9" s="1"/>
  <c r="F70" i="9"/>
  <c r="H69" i="9"/>
  <c r="G69" i="9"/>
  <c r="F69" i="9"/>
  <c r="E69" i="9"/>
  <c r="B69" i="9" s="1"/>
  <c r="H68" i="9"/>
  <c r="G68" i="9"/>
  <c r="E68" i="9" s="1"/>
  <c r="B68" i="9" s="1"/>
  <c r="F68" i="9"/>
  <c r="H67" i="9"/>
  <c r="G67" i="9"/>
  <c r="E67" i="9" s="1"/>
  <c r="F67" i="9"/>
  <c r="H66" i="9"/>
  <c r="G66" i="9"/>
  <c r="F66" i="9"/>
  <c r="B66" i="9" s="1"/>
  <c r="E66" i="9"/>
  <c r="H65" i="9"/>
  <c r="G65" i="9"/>
  <c r="E65" i="9" s="1"/>
  <c r="B65" i="9" s="1"/>
  <c r="F65" i="9"/>
  <c r="H64" i="9"/>
  <c r="G64" i="9"/>
  <c r="F64" i="9"/>
  <c r="E64" i="9"/>
  <c r="H63" i="9"/>
  <c r="G63" i="9"/>
  <c r="F63" i="9"/>
  <c r="E63" i="9"/>
  <c r="B63" i="9" s="1"/>
  <c r="H62" i="9"/>
  <c r="G62" i="9"/>
  <c r="F62" i="9"/>
  <c r="H61" i="9"/>
  <c r="G61" i="9"/>
  <c r="F61" i="9"/>
  <c r="E61" i="9"/>
  <c r="B61" i="9"/>
  <c r="H60" i="9"/>
  <c r="G60" i="9"/>
  <c r="E60" i="9" s="1"/>
  <c r="F60" i="9"/>
  <c r="B60" i="9"/>
  <c r="H59" i="9"/>
  <c r="G59" i="9"/>
  <c r="E59" i="9" s="1"/>
  <c r="F59" i="9"/>
  <c r="H58" i="9"/>
  <c r="G58" i="9"/>
  <c r="F58" i="9"/>
  <c r="E58" i="9"/>
  <c r="B58" i="9"/>
  <c r="H57" i="9"/>
  <c r="G57" i="9"/>
  <c r="E57" i="9" s="1"/>
  <c r="B57" i="9" s="1"/>
  <c r="F57" i="9"/>
  <c r="H56" i="9"/>
  <c r="E56" i="9" s="1"/>
  <c r="B56" i="9" s="1"/>
  <c r="G56" i="9"/>
  <c r="F56" i="9"/>
  <c r="H55" i="9"/>
  <c r="G55" i="9"/>
  <c r="F55" i="9"/>
  <c r="E55" i="9"/>
  <c r="B55" i="9" s="1"/>
  <c r="H54" i="9"/>
  <c r="G54" i="9"/>
  <c r="F54" i="9"/>
  <c r="H53" i="9"/>
  <c r="G53" i="9"/>
  <c r="E53" i="9" s="1"/>
  <c r="B53" i="9" s="1"/>
  <c r="F53" i="9"/>
  <c r="H52" i="9"/>
  <c r="G52" i="9"/>
  <c r="E52" i="9" s="1"/>
  <c r="F52" i="9"/>
  <c r="B52" i="9"/>
  <c r="H51" i="9"/>
  <c r="G51" i="9"/>
  <c r="E51" i="9" s="1"/>
  <c r="F51" i="9"/>
  <c r="H50" i="9"/>
  <c r="G50" i="9"/>
  <c r="F50" i="9"/>
  <c r="E50" i="9"/>
  <c r="B50" i="9"/>
  <c r="H49" i="9"/>
  <c r="E49" i="9" s="1"/>
  <c r="B49" i="9" s="1"/>
  <c r="G49" i="9"/>
  <c r="F49" i="9"/>
  <c r="H48" i="9"/>
  <c r="E48" i="9" s="1"/>
  <c r="B48" i="9" s="1"/>
  <c r="G48" i="9"/>
  <c r="F48" i="9"/>
  <c r="H47" i="9"/>
  <c r="G47" i="9"/>
  <c r="F47" i="9"/>
  <c r="E47" i="9"/>
  <c r="B47" i="9" s="1"/>
  <c r="H46" i="9"/>
  <c r="G46" i="9"/>
  <c r="F46" i="9"/>
  <c r="H45" i="9"/>
  <c r="G45" i="9"/>
  <c r="E45" i="9" s="1"/>
  <c r="B45" i="9" s="1"/>
  <c r="F45" i="9"/>
  <c r="H44" i="9"/>
  <c r="G44" i="9"/>
  <c r="E44" i="9" s="1"/>
  <c r="B44" i="9" s="1"/>
  <c r="F44" i="9"/>
  <c r="H43" i="9"/>
  <c r="G43" i="9"/>
  <c r="F43" i="9"/>
  <c r="H42" i="9"/>
  <c r="G42" i="9"/>
  <c r="F42" i="9"/>
  <c r="H41" i="9"/>
  <c r="E41" i="9" s="1"/>
  <c r="B41" i="9" s="1"/>
  <c r="G41" i="9"/>
  <c r="F41" i="9"/>
  <c r="H40" i="9"/>
  <c r="G40" i="9"/>
  <c r="F40" i="9"/>
  <c r="H39" i="9"/>
  <c r="E39" i="9" s="1"/>
  <c r="B39" i="9" s="1"/>
  <c r="G39" i="9"/>
  <c r="F39" i="9"/>
  <c r="H38" i="9"/>
  <c r="G38" i="9"/>
  <c r="E38" i="9" s="1"/>
  <c r="B38" i="9" s="1"/>
  <c r="F38" i="9"/>
  <c r="H37" i="9"/>
  <c r="G37" i="9"/>
  <c r="E37" i="9" s="1"/>
  <c r="B37" i="9" s="1"/>
  <c r="F37" i="9"/>
  <c r="H36" i="9"/>
  <c r="G36" i="9"/>
  <c r="E36" i="9" s="1"/>
  <c r="B36" i="9" s="1"/>
  <c r="F36" i="9"/>
  <c r="H35" i="9"/>
  <c r="G35" i="9"/>
  <c r="E35" i="9" s="1"/>
  <c r="B35" i="9" s="1"/>
  <c r="F35" i="9"/>
  <c r="H34" i="9"/>
  <c r="G34" i="9"/>
  <c r="F34" i="9"/>
  <c r="B34" i="9" s="1"/>
  <c r="E34" i="9"/>
  <c r="H33" i="9"/>
  <c r="G33" i="9"/>
  <c r="F33" i="9"/>
  <c r="H32" i="9"/>
  <c r="E32" i="9" s="1"/>
  <c r="B32" i="9" s="1"/>
  <c r="G32" i="9"/>
  <c r="F32" i="9"/>
  <c r="H31" i="9"/>
  <c r="G31" i="9"/>
  <c r="F31" i="9"/>
  <c r="E31" i="9"/>
  <c r="B31" i="9" s="1"/>
  <c r="H30" i="9"/>
  <c r="G30" i="9"/>
  <c r="E30" i="9" s="1"/>
  <c r="B30" i="9" s="1"/>
  <c r="F30" i="9"/>
  <c r="H29" i="9"/>
  <c r="G29" i="9"/>
  <c r="F29" i="9"/>
  <c r="H28" i="9"/>
  <c r="G28" i="9"/>
  <c r="E28" i="9" s="1"/>
  <c r="B28" i="9" s="1"/>
  <c r="F28" i="9"/>
  <c r="H27" i="9"/>
  <c r="G27" i="9"/>
  <c r="E27" i="9" s="1"/>
  <c r="F27" i="9"/>
  <c r="H26" i="9"/>
  <c r="G26" i="9"/>
  <c r="F26" i="9"/>
  <c r="H25" i="9"/>
  <c r="G25" i="9"/>
  <c r="F25" i="9"/>
  <c r="E25" i="9"/>
  <c r="B25" i="9" s="1"/>
  <c r="H24" i="9"/>
  <c r="G24" i="9"/>
  <c r="F24" i="9"/>
  <c r="E24" i="9"/>
  <c r="B24" i="9" s="1"/>
  <c r="H23" i="9"/>
  <c r="G23" i="9"/>
  <c r="F23" i="9"/>
  <c r="E23" i="9"/>
  <c r="B23" i="9" s="1"/>
  <c r="H22" i="9"/>
  <c r="G22" i="9"/>
  <c r="F22" i="9"/>
  <c r="H21" i="9"/>
  <c r="G21" i="9"/>
  <c r="F21" i="9"/>
  <c r="E21" i="9"/>
  <c r="B21" i="9" s="1"/>
  <c r="F20" i="9"/>
  <c r="F4" i="9"/>
  <c r="O3" i="9"/>
  <c r="G274" i="9" s="1"/>
  <c r="E274" i="9" s="1"/>
  <c r="I3" i="9"/>
  <c r="H3" i="9"/>
  <c r="G3" i="9"/>
  <c r="D101" i="8"/>
  <c r="D95" i="8"/>
  <c r="C1570" i="1" s="1"/>
  <c r="D90" i="8"/>
  <c r="D85" i="8"/>
  <c r="D80" i="8"/>
  <c r="D75" i="8"/>
  <c r="D70" i="8"/>
  <c r="D65" i="8"/>
  <c r="D60" i="8"/>
  <c r="D55" i="8"/>
  <c r="D50" i="8"/>
  <c r="D44" i="8"/>
  <c r="D36" i="8"/>
  <c r="D26" i="8"/>
  <c r="D24" i="8" s="1"/>
  <c r="C1499" i="1" s="1"/>
  <c r="H1499" i="1" s="1"/>
  <c r="D18" i="8"/>
  <c r="D8" i="8"/>
  <c r="D6" i="8" s="1"/>
  <c r="C1481" i="1" s="1"/>
  <c r="E44" i="7"/>
  <c r="D44" i="7"/>
  <c r="E39" i="7"/>
  <c r="D39" i="7"/>
  <c r="D38" i="7" s="1"/>
  <c r="E38" i="7"/>
  <c r="E30" i="7"/>
  <c r="D30" i="7"/>
  <c r="C1461" i="1" s="1"/>
  <c r="E23" i="7"/>
  <c r="D23" i="7"/>
  <c r="E14" i="7"/>
  <c r="D14" i="7"/>
  <c r="E7" i="7"/>
  <c r="D7" i="7"/>
  <c r="D6" i="7" s="1"/>
  <c r="F140" i="6"/>
  <c r="F139" i="6"/>
  <c r="F138" i="6"/>
  <c r="F137" i="6"/>
  <c r="F136" i="6"/>
  <c r="F135" i="6"/>
  <c r="F134" i="6"/>
  <c r="F133" i="6"/>
  <c r="F132" i="6"/>
  <c r="F131" i="6"/>
  <c r="E130" i="6"/>
  <c r="D130" i="6"/>
  <c r="F130" i="6" s="1"/>
  <c r="F129" i="6"/>
  <c r="E129" i="6"/>
  <c r="D129" i="6"/>
  <c r="F128" i="6"/>
  <c r="F127" i="6"/>
  <c r="F126" i="6"/>
  <c r="F125" i="6"/>
  <c r="F124" i="6"/>
  <c r="F123" i="6"/>
  <c r="E122" i="6"/>
  <c r="D122" i="6"/>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1360" i="1" s="1"/>
  <c r="H1360" i="1" s="1"/>
  <c r="D66" i="6"/>
  <c r="F66" i="6" s="1"/>
  <c r="F65" i="6"/>
  <c r="F64" i="6"/>
  <c r="F63" i="6"/>
  <c r="F62"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7" i="5"/>
  <c r="F256" i="5"/>
  <c r="F255" i="5"/>
  <c r="F254" i="5"/>
  <c r="F253" i="5"/>
  <c r="F252" i="5"/>
  <c r="F251" i="5"/>
  <c r="E250" i="5"/>
  <c r="D250" i="5"/>
  <c r="F249" i="5"/>
  <c r="F248" i="5"/>
  <c r="F247" i="5"/>
  <c r="E246" i="5"/>
  <c r="D246" i="5"/>
  <c r="F244" i="5"/>
  <c r="F243" i="5"/>
  <c r="E242" i="5"/>
  <c r="D242" i="5"/>
  <c r="F242" i="5" s="1"/>
  <c r="F241" i="5"/>
  <c r="F240" i="5"/>
  <c r="E239" i="5"/>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E177" i="5" s="1"/>
  <c r="D1154" i="1" s="1"/>
  <c r="D180" i="5"/>
  <c r="F179" i="5"/>
  <c r="F178" i="5"/>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F145" i="5"/>
  <c r="F144" i="5"/>
  <c r="F143" i="5"/>
  <c r="F142" i="5"/>
  <c r="E142" i="5"/>
  <c r="D142" i="5"/>
  <c r="F141" i="5"/>
  <c r="F140" i="5"/>
  <c r="F139" i="5"/>
  <c r="F138" i="5"/>
  <c r="F137" i="5"/>
  <c r="F136" i="5"/>
  <c r="F135" i="5"/>
  <c r="E135" i="5"/>
  <c r="D135" i="5"/>
  <c r="E134" i="5"/>
  <c r="D1112" i="1" s="1"/>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G286" i="9" s="1"/>
  <c r="E87" i="5"/>
  <c r="D1065" i="1" s="1"/>
  <c r="D87" i="5"/>
  <c r="F87" i="5" s="1"/>
  <c r="F86" i="5"/>
  <c r="F85" i="5"/>
  <c r="F84" i="5"/>
  <c r="F83" i="5"/>
  <c r="F82" i="5"/>
  <c r="F81" i="5"/>
  <c r="F80" i="5"/>
  <c r="F79" i="5"/>
  <c r="E79" i="5"/>
  <c r="D79" i="5"/>
  <c r="E78" i="5"/>
  <c r="D1056" i="1" s="1"/>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F603" i="4"/>
  <c r="E603" i="4"/>
  <c r="H142" i="9" s="1"/>
  <c r="D603" i="4"/>
  <c r="G142" i="9" s="1"/>
  <c r="F602" i="4"/>
  <c r="F601" i="4"/>
  <c r="F600" i="4"/>
  <c r="E599" i="4"/>
  <c r="D599" i="4"/>
  <c r="F598" i="4"/>
  <c r="F597" i="4"/>
  <c r="F596" i="4"/>
  <c r="F595" i="4"/>
  <c r="F594" i="4"/>
  <c r="E594" i="4"/>
  <c r="D594" i="4"/>
  <c r="F592" i="4"/>
  <c r="F591" i="4"/>
  <c r="F590" i="4"/>
  <c r="E590" i="4"/>
  <c r="D590" i="4"/>
  <c r="F589" i="4"/>
  <c r="F588" i="4"/>
  <c r="E587" i="4"/>
  <c r="E580" i="4" s="1"/>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F427" i="4"/>
  <c r="E427" i="4"/>
  <c r="D427" i="4"/>
  <c r="F426" i="4"/>
  <c r="F425" i="4"/>
  <c r="F424" i="4"/>
  <c r="F423" i="4"/>
  <c r="E422" i="4"/>
  <c r="D422" i="4"/>
  <c r="F422" i="4" s="1"/>
  <c r="E418" i="4"/>
  <c r="D418" i="4"/>
  <c r="F418" i="4" s="1"/>
  <c r="E417" i="4"/>
  <c r="E644" i="4" s="1"/>
  <c r="D417" i="4"/>
  <c r="D644"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E215"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E106" i="4" s="1"/>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D82" i="4"/>
  <c r="F81" i="4"/>
  <c r="F80" i="4"/>
  <c r="F79" i="4"/>
  <c r="F78" i="4"/>
  <c r="F77" i="4"/>
  <c r="E77" i="4"/>
  <c r="D73" i="1" s="1"/>
  <c r="D77" i="4"/>
  <c r="F76" i="4"/>
  <c r="F75" i="4"/>
  <c r="E74" i="4"/>
  <c r="D74" i="4"/>
  <c r="F74" i="4" s="1"/>
  <c r="F73" i="4"/>
  <c r="F72" i="4"/>
  <c r="E71" i="4"/>
  <c r="D67" i="1" s="1"/>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36" i="1" s="1"/>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H1577" i="1"/>
  <c r="C1577" i="1"/>
  <c r="G1577" i="1" s="1"/>
  <c r="C1576" i="1"/>
  <c r="H1576" i="1" s="1"/>
  <c r="C1575" i="1"/>
  <c r="C1574" i="1"/>
  <c r="H1573" i="1"/>
  <c r="C1573" i="1"/>
  <c r="G1573" i="1" s="1"/>
  <c r="H1572" i="1"/>
  <c r="G1572" i="1"/>
  <c r="C1572" i="1"/>
  <c r="G1571" i="1"/>
  <c r="C1571" i="1"/>
  <c r="H1571" i="1" s="1"/>
  <c r="H1569" i="1"/>
  <c r="C1569" i="1"/>
  <c r="G1569" i="1" s="1"/>
  <c r="H1568" i="1"/>
  <c r="G1568" i="1"/>
  <c r="C1568" i="1"/>
  <c r="C1567" i="1"/>
  <c r="C1566" i="1"/>
  <c r="H1565" i="1"/>
  <c r="C1565" i="1"/>
  <c r="G1565" i="1" s="1"/>
  <c r="H1564" i="1"/>
  <c r="G1564" i="1"/>
  <c r="C1564" i="1"/>
  <c r="C1563" i="1"/>
  <c r="H1563" i="1" s="1"/>
  <c r="C1562" i="1"/>
  <c r="H1562" i="1" s="1"/>
  <c r="H1561" i="1"/>
  <c r="C1561" i="1"/>
  <c r="G1561" i="1" s="1"/>
  <c r="H1560" i="1"/>
  <c r="C1560" i="1"/>
  <c r="G1560" i="1" s="1"/>
  <c r="C1559" i="1"/>
  <c r="C1558" i="1"/>
  <c r="H1557" i="1"/>
  <c r="C1557" i="1"/>
  <c r="G1557" i="1" s="1"/>
  <c r="H1556" i="1"/>
  <c r="G1556" i="1"/>
  <c r="C1556" i="1"/>
  <c r="C1555" i="1"/>
  <c r="H1555" i="1" s="1"/>
  <c r="C1554" i="1"/>
  <c r="H1554" i="1" s="1"/>
  <c r="H1553" i="1"/>
  <c r="C1553" i="1"/>
  <c r="G1553" i="1" s="1"/>
  <c r="H1552" i="1"/>
  <c r="G1552" i="1"/>
  <c r="C1552" i="1"/>
  <c r="C1551" i="1"/>
  <c r="C1550" i="1"/>
  <c r="H1549" i="1"/>
  <c r="C1549" i="1"/>
  <c r="G1549" i="1" s="1"/>
  <c r="H1548" i="1"/>
  <c r="G1548" i="1"/>
  <c r="C1548" i="1"/>
  <c r="G1547" i="1"/>
  <c r="C1547" i="1"/>
  <c r="H1547" i="1" s="1"/>
  <c r="C1546" i="1"/>
  <c r="H1546" i="1" s="1"/>
  <c r="H1545" i="1"/>
  <c r="C1545" i="1"/>
  <c r="G1545" i="1" s="1"/>
  <c r="H1544" i="1"/>
  <c r="G1544" i="1"/>
  <c r="C1544" i="1"/>
  <c r="C1543" i="1"/>
  <c r="C1542" i="1"/>
  <c r="H1541" i="1"/>
  <c r="C1541" i="1"/>
  <c r="G1541" i="1" s="1"/>
  <c r="H1540" i="1"/>
  <c r="G1540" i="1"/>
  <c r="C1540" i="1"/>
  <c r="C1539" i="1"/>
  <c r="H1539" i="1" s="1"/>
  <c r="C1538" i="1"/>
  <c r="H1538" i="1" s="1"/>
  <c r="H1537" i="1"/>
  <c r="C1537" i="1"/>
  <c r="G1537" i="1" s="1"/>
  <c r="H1536" i="1"/>
  <c r="G1536" i="1"/>
  <c r="C1536" i="1"/>
  <c r="C1535" i="1"/>
  <c r="C1534" i="1"/>
  <c r="H1533" i="1"/>
  <c r="C1533" i="1"/>
  <c r="G1533" i="1" s="1"/>
  <c r="H1532" i="1"/>
  <c r="G1532" i="1"/>
  <c r="C1532" i="1"/>
  <c r="C1531" i="1"/>
  <c r="H1531" i="1" s="1"/>
  <c r="H1529" i="1"/>
  <c r="C1529" i="1"/>
  <c r="G1529" i="1" s="1"/>
  <c r="H1528" i="1"/>
  <c r="G1528" i="1"/>
  <c r="C1528" i="1"/>
  <c r="C1527" i="1"/>
  <c r="C1526" i="1"/>
  <c r="C1525" i="1"/>
  <c r="G1525" i="1" s="1"/>
  <c r="C1523" i="1"/>
  <c r="H1523" i="1" s="1"/>
  <c r="C1522" i="1"/>
  <c r="H1522" i="1" s="1"/>
  <c r="H1521" i="1"/>
  <c r="C1521" i="1"/>
  <c r="G1521" i="1" s="1"/>
  <c r="H1520" i="1"/>
  <c r="G1520" i="1"/>
  <c r="C1520" i="1"/>
  <c r="C1519" i="1"/>
  <c r="H1516" i="1"/>
  <c r="G1516" i="1"/>
  <c r="C1516" i="1"/>
  <c r="G1515" i="1"/>
  <c r="C1515" i="1"/>
  <c r="H1515" i="1" s="1"/>
  <c r="C1514" i="1"/>
  <c r="H1514" i="1" s="1"/>
  <c r="H1513" i="1"/>
  <c r="C1513" i="1"/>
  <c r="G1513" i="1" s="1"/>
  <c r="H1512" i="1"/>
  <c r="G1512" i="1"/>
  <c r="C1512" i="1"/>
  <c r="C1511" i="1"/>
  <c r="C1510" i="1"/>
  <c r="C1509" i="1"/>
  <c r="G1509" i="1" s="1"/>
  <c r="H1508" i="1"/>
  <c r="G1508" i="1"/>
  <c r="C1508" i="1"/>
  <c r="C1507" i="1"/>
  <c r="H1507" i="1" s="1"/>
  <c r="C1506" i="1"/>
  <c r="H1506" i="1" s="1"/>
  <c r="H1505" i="1"/>
  <c r="C1505" i="1"/>
  <c r="G1505" i="1" s="1"/>
  <c r="C1504" i="1"/>
  <c r="G1504" i="1" s="1"/>
  <c r="C1503" i="1"/>
  <c r="C1502" i="1"/>
  <c r="C1501" i="1"/>
  <c r="G1501" i="1" s="1"/>
  <c r="H1500" i="1"/>
  <c r="G1500" i="1"/>
  <c r="C1500" i="1"/>
  <c r="C1498" i="1"/>
  <c r="H1498" i="1" s="1"/>
  <c r="H1497" i="1"/>
  <c r="C1497" i="1"/>
  <c r="G1497" i="1" s="1"/>
  <c r="H1496" i="1"/>
  <c r="G1496" i="1"/>
  <c r="C1496" i="1"/>
  <c r="C1495" i="1"/>
  <c r="C1494" i="1"/>
  <c r="H1493" i="1"/>
  <c r="C1493" i="1"/>
  <c r="G1493" i="1" s="1"/>
  <c r="H1492" i="1"/>
  <c r="C1492" i="1"/>
  <c r="G1492" i="1" s="1"/>
  <c r="C1491" i="1"/>
  <c r="C1490" i="1"/>
  <c r="H1490" i="1" s="1"/>
  <c r="H1489" i="1"/>
  <c r="C1489" i="1"/>
  <c r="G1489" i="1" s="1"/>
  <c r="H1488" i="1"/>
  <c r="G1488" i="1"/>
  <c r="C1488" i="1"/>
  <c r="C1487" i="1"/>
  <c r="C1486" i="1"/>
  <c r="H1485" i="1"/>
  <c r="C1485" i="1"/>
  <c r="G1485" i="1" s="1"/>
  <c r="C1484" i="1"/>
  <c r="H1484" i="1" s="1"/>
  <c r="C1483" i="1"/>
  <c r="H1483" i="1" s="1"/>
  <c r="C1482" i="1"/>
  <c r="H1482" i="1" s="1"/>
  <c r="C1480" i="1"/>
  <c r="H1480" i="1" s="1"/>
  <c r="D1479" i="1"/>
  <c r="C1479" i="1"/>
  <c r="J1478" i="1"/>
  <c r="D1478" i="1"/>
  <c r="C1478" i="1"/>
  <c r="H1477" i="1"/>
  <c r="D1477" i="1"/>
  <c r="C1477" i="1"/>
  <c r="G1477" i="1" s="1"/>
  <c r="I1477" i="1" s="1"/>
  <c r="J1476" i="1"/>
  <c r="D1476" i="1"/>
  <c r="H1476" i="1" s="1"/>
  <c r="C1476" i="1"/>
  <c r="D1475" i="1"/>
  <c r="C1475" i="1"/>
  <c r="H1474" i="1"/>
  <c r="D1474" i="1"/>
  <c r="C1474" i="1"/>
  <c r="G1474" i="1" s="1"/>
  <c r="I1474" i="1" s="1"/>
  <c r="J1473" i="1"/>
  <c r="D1473" i="1"/>
  <c r="H1473" i="1" s="1"/>
  <c r="C1473" i="1"/>
  <c r="D1472" i="1"/>
  <c r="C1472" i="1"/>
  <c r="D1471" i="1"/>
  <c r="J1471" i="1" s="1"/>
  <c r="C1471" i="1"/>
  <c r="D1470" i="1"/>
  <c r="H1470" i="1" s="1"/>
  <c r="C1470" i="1"/>
  <c r="D1469" i="1"/>
  <c r="C1469" i="1"/>
  <c r="H1468" i="1"/>
  <c r="I1468" i="1" s="1"/>
  <c r="D1468" i="1"/>
  <c r="C1468" i="1"/>
  <c r="G1468" i="1" s="1"/>
  <c r="D1467" i="1"/>
  <c r="H1467" i="1" s="1"/>
  <c r="C1467" i="1"/>
  <c r="H1466" i="1"/>
  <c r="D1466" i="1"/>
  <c r="C1466" i="1"/>
  <c r="D1465" i="1"/>
  <c r="C1465" i="1"/>
  <c r="H1464" i="1"/>
  <c r="D1464" i="1"/>
  <c r="C1464" i="1"/>
  <c r="G1464" i="1" s="1"/>
  <c r="D1463" i="1"/>
  <c r="H1463" i="1" s="1"/>
  <c r="C1463" i="1"/>
  <c r="D1462" i="1"/>
  <c r="C1462" i="1"/>
  <c r="D1461" i="1"/>
  <c r="G1460" i="1"/>
  <c r="I1460" i="1" s="1"/>
  <c r="D1460" i="1"/>
  <c r="H1460" i="1" s="1"/>
  <c r="C1460" i="1"/>
  <c r="D1459" i="1"/>
  <c r="C1459" i="1"/>
  <c r="D1458" i="1"/>
  <c r="C1458" i="1"/>
  <c r="H1457" i="1"/>
  <c r="D1457" i="1"/>
  <c r="C1457" i="1"/>
  <c r="G1457" i="1" s="1"/>
  <c r="I1457" i="1" s="1"/>
  <c r="D1456" i="1"/>
  <c r="J1456" i="1" s="1"/>
  <c r="C1456" i="1"/>
  <c r="D1455" i="1"/>
  <c r="C1455" i="1"/>
  <c r="D1454" i="1"/>
  <c r="C1454" i="1"/>
  <c r="D1452" i="1"/>
  <c r="C1452" i="1"/>
  <c r="D1451" i="1"/>
  <c r="H1451" i="1" s="1"/>
  <c r="C1451" i="1"/>
  <c r="D1450" i="1"/>
  <c r="C1450" i="1"/>
  <c r="H1449" i="1"/>
  <c r="D1449" i="1"/>
  <c r="C1449" i="1"/>
  <c r="J1448" i="1"/>
  <c r="D1448" i="1"/>
  <c r="C1448" i="1"/>
  <c r="H1447" i="1"/>
  <c r="I1447" i="1" s="1"/>
  <c r="D1447" i="1"/>
  <c r="C1447" i="1"/>
  <c r="G1447" i="1" s="1"/>
  <c r="G1446" i="1"/>
  <c r="I1446" i="1" s="1"/>
  <c r="D1446" i="1"/>
  <c r="H1446" i="1" s="1"/>
  <c r="C1446" i="1"/>
  <c r="C1445" i="1"/>
  <c r="J1444" i="1"/>
  <c r="D1444" i="1"/>
  <c r="C1444" i="1"/>
  <c r="H1443" i="1"/>
  <c r="G1443" i="1"/>
  <c r="I1443" i="1" s="1"/>
  <c r="D1443" i="1"/>
  <c r="C1443" i="1"/>
  <c r="J1443" i="1" s="1"/>
  <c r="D1442" i="1"/>
  <c r="C1442" i="1"/>
  <c r="H1441" i="1"/>
  <c r="G1441" i="1"/>
  <c r="I1441" i="1" s="1"/>
  <c r="D1441" i="1"/>
  <c r="C1441" i="1"/>
  <c r="J1441" i="1" s="1"/>
  <c r="J1440" i="1"/>
  <c r="D1440" i="1"/>
  <c r="C1440" i="1"/>
  <c r="H1439" i="1"/>
  <c r="G1439" i="1"/>
  <c r="D1439" i="1"/>
  <c r="C1439" i="1"/>
  <c r="J1439" i="1" s="1"/>
  <c r="H1438" i="1"/>
  <c r="G1438" i="1"/>
  <c r="D1438" i="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C1412" i="1"/>
  <c r="H1411" i="1"/>
  <c r="G1411" i="1"/>
  <c r="D1411" i="1"/>
  <c r="C1411" i="1"/>
  <c r="G1410" i="1"/>
  <c r="D1410" i="1"/>
  <c r="H1410" i="1" s="1"/>
  <c r="C1410"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G1360" i="1"/>
  <c r="C1360" i="1"/>
  <c r="H1359" i="1"/>
  <c r="G1359" i="1"/>
  <c r="D1359" i="1"/>
  <c r="C1359" i="1"/>
  <c r="H1358" i="1"/>
  <c r="G1358" i="1"/>
  <c r="D1358" i="1"/>
  <c r="C1358" i="1"/>
  <c r="H1357" i="1"/>
  <c r="G1357" i="1"/>
  <c r="D1357" i="1"/>
  <c r="C1357" i="1"/>
  <c r="H1356" i="1"/>
  <c r="G1356" i="1"/>
  <c r="D1356" i="1"/>
  <c r="C1356" i="1"/>
  <c r="D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H1241" i="1" s="1"/>
  <c r="C1241" i="1"/>
  <c r="D1240" i="1"/>
  <c r="C1240" i="1"/>
  <c r="H1240" i="1" s="1"/>
  <c r="H1239" i="1"/>
  <c r="G1239" i="1"/>
  <c r="D1239" i="1"/>
  <c r="C1239" i="1"/>
  <c r="H1238" i="1"/>
  <c r="G1238" i="1"/>
  <c r="D1238" i="1"/>
  <c r="C1238" i="1"/>
  <c r="H1237" i="1"/>
  <c r="G1237" i="1"/>
  <c r="D1237" i="1"/>
  <c r="C1237" i="1"/>
  <c r="H1236" i="1"/>
  <c r="G1236" i="1"/>
  <c r="D1236" i="1"/>
  <c r="C1236" i="1"/>
  <c r="H1234" i="1"/>
  <c r="G1234" i="1"/>
  <c r="D1234" i="1"/>
  <c r="C1234" i="1"/>
  <c r="H1233" i="1"/>
  <c r="G1233" i="1"/>
  <c r="D1233" i="1"/>
  <c r="C1233" i="1"/>
  <c r="D1232" i="1"/>
  <c r="C1232" i="1"/>
  <c r="H1232" i="1" s="1"/>
  <c r="H1231" i="1"/>
  <c r="G1231" i="1"/>
  <c r="D1231" i="1"/>
  <c r="C1231" i="1"/>
  <c r="H1230" i="1"/>
  <c r="G1230" i="1"/>
  <c r="D1230" i="1"/>
  <c r="C1230" i="1"/>
  <c r="D1229" i="1"/>
  <c r="C1229" i="1"/>
  <c r="H1229" i="1" s="1"/>
  <c r="H1228" i="1"/>
  <c r="G1228" i="1"/>
  <c r="D1228" i="1"/>
  <c r="C1228" i="1"/>
  <c r="D1227" i="1"/>
  <c r="C1227" i="1"/>
  <c r="H1226" i="1"/>
  <c r="G1226" i="1"/>
  <c r="D1226" i="1"/>
  <c r="C1226" i="1"/>
  <c r="H1225" i="1"/>
  <c r="G1225" i="1"/>
  <c r="D1225" i="1"/>
  <c r="C1225" i="1"/>
  <c r="D1224" i="1"/>
  <c r="H1224" i="1" s="1"/>
  <c r="C1224" i="1"/>
  <c r="D1223" i="1"/>
  <c r="H1221" i="1"/>
  <c r="G1221" i="1"/>
  <c r="D1221" i="1"/>
  <c r="C1221" i="1"/>
  <c r="H1220" i="1"/>
  <c r="G1220" i="1"/>
  <c r="D1220" i="1"/>
  <c r="C1220" i="1"/>
  <c r="H1219" i="1"/>
  <c r="G1219" i="1"/>
  <c r="D1219" i="1"/>
  <c r="C1219" i="1"/>
  <c r="H1218" i="1"/>
  <c r="G1218" i="1"/>
  <c r="D1218" i="1"/>
  <c r="C1218" i="1"/>
  <c r="D1217" i="1"/>
  <c r="C1217" i="1"/>
  <c r="H1217"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D1166" i="1"/>
  <c r="C1166" i="1"/>
  <c r="H1166" i="1" s="1"/>
  <c r="D1165" i="1"/>
  <c r="H1165" i="1" s="1"/>
  <c r="C1165" i="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D1157" i="1"/>
  <c r="C1157" i="1"/>
  <c r="D1156" i="1"/>
  <c r="C1156" i="1"/>
  <c r="H1156" i="1" s="1"/>
  <c r="D1155" i="1"/>
  <c r="C1155" i="1"/>
  <c r="D1151" i="1"/>
  <c r="C1151" i="1"/>
  <c r="H1150" i="1"/>
  <c r="G1150" i="1"/>
  <c r="D1150" i="1"/>
  <c r="C1150" i="1"/>
  <c r="H1149" i="1"/>
  <c r="G1149" i="1"/>
  <c r="D1149" i="1"/>
  <c r="C1149"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C1138" i="1"/>
  <c r="D1137" i="1"/>
  <c r="G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C1065" i="1"/>
  <c r="D1064" i="1"/>
  <c r="C1064" i="1"/>
  <c r="H1063" i="1"/>
  <c r="G1063" i="1"/>
  <c r="D1063" i="1"/>
  <c r="C1063" i="1"/>
  <c r="H1062" i="1"/>
  <c r="D1062" i="1"/>
  <c r="G1062" i="1" s="1"/>
  <c r="C1062" i="1"/>
  <c r="H1061" i="1"/>
  <c r="G1061" i="1"/>
  <c r="D1061" i="1"/>
  <c r="C1061" i="1"/>
  <c r="H1060" i="1"/>
  <c r="G1060" i="1"/>
  <c r="D1060" i="1"/>
  <c r="C1060" i="1"/>
  <c r="H1059" i="1"/>
  <c r="G1059" i="1"/>
  <c r="D1059" i="1"/>
  <c r="C1059" i="1"/>
  <c r="H1058" i="1"/>
  <c r="G1058" i="1"/>
  <c r="D1058" i="1"/>
  <c r="C1058" i="1"/>
  <c r="H1057" i="1"/>
  <c r="G1057" i="1"/>
  <c r="D1057" i="1"/>
  <c r="C1057" i="1"/>
  <c r="C1056" i="1"/>
  <c r="H1056" i="1" s="1"/>
  <c r="H1055" i="1"/>
  <c r="G1055" i="1"/>
  <c r="D1055" i="1"/>
  <c r="C1055" i="1"/>
  <c r="D1054" i="1"/>
  <c r="C1054" i="1"/>
  <c r="H1053" i="1"/>
  <c r="G1053" i="1"/>
  <c r="D1053" i="1"/>
  <c r="C1053" i="1"/>
  <c r="H1052" i="1"/>
  <c r="G1052" i="1"/>
  <c r="D1052" i="1"/>
  <c r="C1052" i="1"/>
  <c r="H1051" i="1"/>
  <c r="G1051" i="1"/>
  <c r="D1051" i="1"/>
  <c r="C1051" i="1"/>
  <c r="D1050" i="1"/>
  <c r="C1050" i="1"/>
  <c r="H1049" i="1"/>
  <c r="G1049" i="1"/>
  <c r="D1049" i="1"/>
  <c r="C1049"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C1032" i="1"/>
  <c r="H1031" i="1"/>
  <c r="G1031" i="1"/>
  <c r="D1031" i="1"/>
  <c r="C1031"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D1023" i="1"/>
  <c r="H1022" i="1"/>
  <c r="G1022" i="1"/>
  <c r="D1022" i="1"/>
  <c r="C1022" i="1"/>
  <c r="H1021" i="1"/>
  <c r="G1021" i="1"/>
  <c r="D1021" i="1"/>
  <c r="C1021" i="1"/>
  <c r="H1020" i="1"/>
  <c r="G1020" i="1"/>
  <c r="D1020" i="1"/>
  <c r="C1020" i="1"/>
  <c r="H1019" i="1"/>
  <c r="G1019" i="1"/>
  <c r="D1019" i="1"/>
  <c r="C1019" i="1"/>
  <c r="D1018" i="1"/>
  <c r="C1018" i="1"/>
  <c r="H1017" i="1"/>
  <c r="G1017" i="1"/>
  <c r="D1017" i="1"/>
  <c r="C1017" i="1"/>
  <c r="H1016" i="1"/>
  <c r="G1016" i="1"/>
  <c r="D1016" i="1"/>
  <c r="C1016" i="1"/>
  <c r="H1015" i="1"/>
  <c r="G1015" i="1"/>
  <c r="D1015" i="1"/>
  <c r="C1015" i="1"/>
  <c r="D1014" i="1"/>
  <c r="C1014" i="1"/>
  <c r="D1013" i="1"/>
  <c r="C1013" i="1"/>
  <c r="D1012" i="1"/>
  <c r="H1012" i="1" s="1"/>
  <c r="C1012" i="1"/>
  <c r="H1011" i="1"/>
  <c r="G1011" i="1"/>
  <c r="D1011" i="1"/>
  <c r="C1011" i="1"/>
  <c r="H1010" i="1"/>
  <c r="G1010" i="1"/>
  <c r="D1010" i="1"/>
  <c r="C1010" i="1"/>
  <c r="H1009" i="1"/>
  <c r="G1009" i="1"/>
  <c r="D1009" i="1"/>
  <c r="C1009" i="1"/>
  <c r="D1008" i="1"/>
  <c r="C1008" i="1"/>
  <c r="G1008" i="1" s="1"/>
  <c r="D1007" i="1"/>
  <c r="C1007" i="1"/>
  <c r="D1006" i="1"/>
  <c r="C1006" i="1"/>
  <c r="H1005" i="1"/>
  <c r="G1005" i="1"/>
  <c r="D1005" i="1"/>
  <c r="C1005" i="1"/>
  <c r="D1004" i="1"/>
  <c r="G1004" i="1" s="1"/>
  <c r="C1004" i="1"/>
  <c r="D1003" i="1"/>
  <c r="G1003" i="1" s="1"/>
  <c r="C1003" i="1"/>
  <c r="H1002" i="1"/>
  <c r="G1002" i="1"/>
  <c r="D1002" i="1"/>
  <c r="C1002" i="1"/>
  <c r="H1001" i="1"/>
  <c r="G1001" i="1"/>
  <c r="D1001" i="1"/>
  <c r="C1001" i="1"/>
  <c r="D1000" i="1"/>
  <c r="C1000" i="1"/>
  <c r="D999" i="1"/>
  <c r="C999" i="1"/>
  <c r="D998" i="1"/>
  <c r="C998" i="1"/>
  <c r="D997" i="1"/>
  <c r="C997" i="1"/>
  <c r="D996" i="1"/>
  <c r="C996" i="1"/>
  <c r="H995" i="1"/>
  <c r="G995" i="1"/>
  <c r="D995" i="1"/>
  <c r="C995" i="1"/>
  <c r="H994" i="1"/>
  <c r="G994" i="1"/>
  <c r="D994" i="1"/>
  <c r="C994" i="1"/>
  <c r="D993" i="1"/>
  <c r="C993" i="1"/>
  <c r="D992" i="1"/>
  <c r="H992" i="1" s="1"/>
  <c r="C992" i="1"/>
  <c r="C991" i="1"/>
  <c r="H989" i="1"/>
  <c r="G989" i="1"/>
  <c r="D989" i="1"/>
  <c r="C989" i="1"/>
  <c r="H988" i="1"/>
  <c r="G988" i="1"/>
  <c r="D988" i="1"/>
  <c r="C988" i="1"/>
  <c r="D987" i="1"/>
  <c r="G987" i="1" s="1"/>
  <c r="C987" i="1"/>
  <c r="D986" i="1"/>
  <c r="G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G719" i="1" s="1"/>
  <c r="C719" i="1"/>
  <c r="D718" i="1"/>
  <c r="C718" i="1"/>
  <c r="G718" i="1" s="1"/>
  <c r="H717" i="1"/>
  <c r="G717" i="1"/>
  <c r="D717" i="1"/>
  <c r="C717" i="1"/>
  <c r="H716" i="1"/>
  <c r="G716" i="1"/>
  <c r="D716" i="1"/>
  <c r="C716" i="1"/>
  <c r="H715" i="1"/>
  <c r="G715" i="1"/>
  <c r="D715" i="1"/>
  <c r="C715" i="1"/>
  <c r="D714" i="1"/>
  <c r="G714" i="1" s="1"/>
  <c r="C714" i="1"/>
  <c r="H713" i="1"/>
  <c r="G713" i="1"/>
  <c r="D713" i="1"/>
  <c r="C713" i="1"/>
  <c r="H712" i="1"/>
  <c r="G712" i="1"/>
  <c r="D712" i="1"/>
  <c r="C712" i="1"/>
  <c r="D711" i="1"/>
  <c r="C711" i="1"/>
  <c r="H711" i="1" s="1"/>
  <c r="H710" i="1"/>
  <c r="G710" i="1"/>
  <c r="D710" i="1"/>
  <c r="C710" i="1"/>
  <c r="D709" i="1"/>
  <c r="C709" i="1"/>
  <c r="H708" i="1"/>
  <c r="G708" i="1"/>
  <c r="D708" i="1"/>
  <c r="C708" i="1"/>
  <c r="H707" i="1"/>
  <c r="G707" i="1"/>
  <c r="D707" i="1"/>
  <c r="C707" i="1"/>
  <c r="H706" i="1"/>
  <c r="G706" i="1"/>
  <c r="D706" i="1"/>
  <c r="C706" i="1"/>
  <c r="H705" i="1"/>
  <c r="G705" i="1"/>
  <c r="D705" i="1"/>
  <c r="C705" i="1"/>
  <c r="H704" i="1"/>
  <c r="G704" i="1"/>
  <c r="D704" i="1"/>
  <c r="C704"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C687" i="1"/>
  <c r="H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H647" i="1"/>
  <c r="G647" i="1"/>
  <c r="D647" i="1"/>
  <c r="C647" i="1"/>
  <c r="H646" i="1"/>
  <c r="G646" i="1"/>
  <c r="D646" i="1"/>
  <c r="C646" i="1"/>
  <c r="D645" i="1"/>
  <c r="C645" i="1"/>
  <c r="D644" i="1"/>
  <c r="C644" i="1"/>
  <c r="H644" i="1" s="1"/>
  <c r="D643" i="1"/>
  <c r="C643" i="1"/>
  <c r="H643" i="1" s="1"/>
  <c r="D642" i="1"/>
  <c r="H642" i="1" s="1"/>
  <c r="C642" i="1"/>
  <c r="D641" i="1"/>
  <c r="C641" i="1"/>
  <c r="H641" i="1" s="1"/>
  <c r="D638" i="1"/>
  <c r="H632" i="1"/>
  <c r="G632" i="1"/>
  <c r="D632" i="1"/>
  <c r="C632" i="1"/>
  <c r="D631" i="1"/>
  <c r="C631" i="1"/>
  <c r="G631" i="1" s="1"/>
  <c r="H628" i="1"/>
  <c r="G628" i="1"/>
  <c r="D628" i="1"/>
  <c r="C628" i="1"/>
  <c r="H627" i="1"/>
  <c r="D627" i="1"/>
  <c r="C627" i="1"/>
  <c r="G627" i="1" s="1"/>
  <c r="H626" i="1"/>
  <c r="G626" i="1"/>
  <c r="D626" i="1"/>
  <c r="C626" i="1"/>
  <c r="H625" i="1"/>
  <c r="D625" i="1"/>
  <c r="C625" i="1"/>
  <c r="G625" i="1" s="1"/>
  <c r="H624" i="1"/>
  <c r="G624" i="1"/>
  <c r="D624" i="1"/>
  <c r="C624" i="1"/>
  <c r="D623" i="1"/>
  <c r="C623" i="1"/>
  <c r="G623" i="1" s="1"/>
  <c r="H622" i="1"/>
  <c r="G622" i="1"/>
  <c r="D622" i="1"/>
  <c r="C622" i="1"/>
  <c r="D621" i="1"/>
  <c r="C621" i="1"/>
  <c r="G621" i="1" s="1"/>
  <c r="C620" i="1"/>
  <c r="C619" i="1"/>
  <c r="H618" i="1"/>
  <c r="G618" i="1"/>
  <c r="D618" i="1"/>
  <c r="C618" i="1"/>
  <c r="D617" i="1"/>
  <c r="C617" i="1"/>
  <c r="G617" i="1" s="1"/>
  <c r="H616" i="1"/>
  <c r="G616" i="1"/>
  <c r="D616" i="1"/>
  <c r="C616" i="1"/>
  <c r="H615" i="1"/>
  <c r="D615" i="1"/>
  <c r="C615" i="1"/>
  <c r="G615" i="1" s="1"/>
  <c r="H614" i="1"/>
  <c r="G614" i="1"/>
  <c r="D614" i="1"/>
  <c r="C614" i="1"/>
  <c r="H613" i="1"/>
  <c r="D613" i="1"/>
  <c r="C613" i="1"/>
  <c r="G613" i="1" s="1"/>
  <c r="H612" i="1"/>
  <c r="G612" i="1"/>
  <c r="D612" i="1"/>
  <c r="C612" i="1"/>
  <c r="D611" i="1"/>
  <c r="C611" i="1"/>
  <c r="G611" i="1" s="1"/>
  <c r="H610" i="1"/>
  <c r="G610" i="1"/>
  <c r="D610" i="1"/>
  <c r="C610" i="1"/>
  <c r="D609" i="1"/>
  <c r="C609" i="1"/>
  <c r="G609" i="1" s="1"/>
  <c r="H608" i="1"/>
  <c r="G608" i="1"/>
  <c r="D608" i="1"/>
  <c r="C608" i="1"/>
  <c r="D607" i="1"/>
  <c r="C607" i="1"/>
  <c r="G607" i="1" s="1"/>
  <c r="H606" i="1"/>
  <c r="G606" i="1"/>
  <c r="C606" i="1"/>
  <c r="D605" i="1"/>
  <c r="C605" i="1"/>
  <c r="G605" i="1" s="1"/>
  <c r="H604" i="1"/>
  <c r="G604" i="1"/>
  <c r="D604" i="1"/>
  <c r="C604" i="1"/>
  <c r="D603" i="1"/>
  <c r="C603" i="1"/>
  <c r="G603" i="1" s="1"/>
  <c r="H602" i="1"/>
  <c r="G602" i="1"/>
  <c r="D602" i="1"/>
  <c r="C602" i="1"/>
  <c r="H601" i="1"/>
  <c r="D601" i="1"/>
  <c r="C601" i="1"/>
  <c r="G601" i="1" s="1"/>
  <c r="H600" i="1"/>
  <c r="G600" i="1"/>
  <c r="D600" i="1"/>
  <c r="C600" i="1"/>
  <c r="H599" i="1"/>
  <c r="D599" i="1"/>
  <c r="C599" i="1"/>
  <c r="G599" i="1" s="1"/>
  <c r="H598" i="1"/>
  <c r="G598" i="1"/>
  <c r="D598" i="1"/>
  <c r="C598" i="1"/>
  <c r="D597" i="1"/>
  <c r="C597" i="1"/>
  <c r="G597" i="1" s="1"/>
  <c r="H596" i="1"/>
  <c r="G596" i="1"/>
  <c r="D596" i="1"/>
  <c r="C596" i="1"/>
  <c r="D595" i="1"/>
  <c r="C595" i="1"/>
  <c r="G595" i="1" s="1"/>
  <c r="H594" i="1"/>
  <c r="G594" i="1"/>
  <c r="D594" i="1"/>
  <c r="C594" i="1"/>
  <c r="D593" i="1"/>
  <c r="C593" i="1"/>
  <c r="G593" i="1" s="1"/>
  <c r="H592" i="1"/>
  <c r="G592" i="1"/>
  <c r="D592" i="1"/>
  <c r="C592" i="1"/>
  <c r="H591" i="1"/>
  <c r="D591" i="1"/>
  <c r="C591" i="1"/>
  <c r="G591" i="1" s="1"/>
  <c r="H590" i="1"/>
  <c r="G590" i="1"/>
  <c r="D590" i="1"/>
  <c r="C590" i="1"/>
  <c r="D589" i="1"/>
  <c r="C589" i="1"/>
  <c r="G589" i="1" s="1"/>
  <c r="H588" i="1"/>
  <c r="G588" i="1"/>
  <c r="D588" i="1"/>
  <c r="C588" i="1"/>
  <c r="H586" i="1"/>
  <c r="G586" i="1"/>
  <c r="D586" i="1"/>
  <c r="C586" i="1"/>
  <c r="H585" i="1"/>
  <c r="D585" i="1"/>
  <c r="C585" i="1"/>
  <c r="G585" i="1" s="1"/>
  <c r="H584" i="1"/>
  <c r="G584" i="1"/>
  <c r="D584" i="1"/>
  <c r="C584" i="1"/>
  <c r="D583" i="1"/>
  <c r="C583" i="1"/>
  <c r="G583" i="1" s="1"/>
  <c r="H582" i="1"/>
  <c r="G582" i="1"/>
  <c r="D582" i="1"/>
  <c r="C582" i="1"/>
  <c r="D581" i="1"/>
  <c r="C581" i="1"/>
  <c r="G581" i="1" s="1"/>
  <c r="H580" i="1"/>
  <c r="G580" i="1"/>
  <c r="D580" i="1"/>
  <c r="C580" i="1"/>
  <c r="D579" i="1"/>
  <c r="C579" i="1"/>
  <c r="G579" i="1" s="1"/>
  <c r="H578" i="1"/>
  <c r="G578" i="1"/>
  <c r="D578" i="1"/>
  <c r="C578" i="1"/>
  <c r="H577" i="1"/>
  <c r="D577" i="1"/>
  <c r="C577" i="1"/>
  <c r="G577" i="1" s="1"/>
  <c r="H576" i="1"/>
  <c r="G576" i="1"/>
  <c r="D576" i="1"/>
  <c r="C576" i="1"/>
  <c r="D575" i="1"/>
  <c r="C575" i="1"/>
  <c r="G575" i="1" s="1"/>
  <c r="D574" i="1"/>
  <c r="H573" i="1"/>
  <c r="D573" i="1"/>
  <c r="C573" i="1"/>
  <c r="G573" i="1" s="1"/>
  <c r="H572" i="1"/>
  <c r="G572" i="1"/>
  <c r="D572" i="1"/>
  <c r="C572" i="1"/>
  <c r="H571" i="1"/>
  <c r="D571" i="1"/>
  <c r="C571" i="1"/>
  <c r="G571" i="1" s="1"/>
  <c r="H570" i="1"/>
  <c r="G570" i="1"/>
  <c r="D570" i="1"/>
  <c r="C570" i="1"/>
  <c r="D569" i="1"/>
  <c r="C569" i="1"/>
  <c r="G569" i="1" s="1"/>
  <c r="H568" i="1"/>
  <c r="G568" i="1"/>
  <c r="D568" i="1"/>
  <c r="C568" i="1"/>
  <c r="D567" i="1"/>
  <c r="C567" i="1"/>
  <c r="G567" i="1" s="1"/>
  <c r="H566" i="1"/>
  <c r="G566" i="1"/>
  <c r="D566" i="1"/>
  <c r="C566" i="1"/>
  <c r="D565" i="1"/>
  <c r="C565" i="1"/>
  <c r="G565" i="1" s="1"/>
  <c r="H564" i="1"/>
  <c r="G564" i="1"/>
  <c r="D564" i="1"/>
  <c r="C564" i="1"/>
  <c r="H563" i="1"/>
  <c r="D563" i="1"/>
  <c r="C563" i="1"/>
  <c r="G563" i="1" s="1"/>
  <c r="H562" i="1"/>
  <c r="G562" i="1"/>
  <c r="D562" i="1"/>
  <c r="C562" i="1"/>
  <c r="D561" i="1"/>
  <c r="C561" i="1"/>
  <c r="G561" i="1" s="1"/>
  <c r="H560" i="1"/>
  <c r="G560" i="1"/>
  <c r="D560" i="1"/>
  <c r="C560" i="1"/>
  <c r="D559" i="1"/>
  <c r="C559" i="1"/>
  <c r="G559" i="1" s="1"/>
  <c r="H558" i="1"/>
  <c r="G558" i="1"/>
  <c r="D558" i="1"/>
  <c r="C558" i="1"/>
  <c r="H557" i="1"/>
  <c r="D557" i="1"/>
  <c r="C557" i="1"/>
  <c r="G557" i="1" s="1"/>
  <c r="H556" i="1"/>
  <c r="G556" i="1"/>
  <c r="D556" i="1"/>
  <c r="C556" i="1"/>
  <c r="H555" i="1"/>
  <c r="D555" i="1"/>
  <c r="C555" i="1"/>
  <c r="G555" i="1" s="1"/>
  <c r="H554" i="1"/>
  <c r="G554" i="1"/>
  <c r="D554" i="1"/>
  <c r="C554" i="1"/>
  <c r="D553" i="1"/>
  <c r="C553" i="1"/>
  <c r="G553" i="1" s="1"/>
  <c r="H552" i="1"/>
  <c r="G552" i="1"/>
  <c r="D552" i="1"/>
  <c r="C552" i="1"/>
  <c r="D551" i="1"/>
  <c r="C551" i="1"/>
  <c r="G551" i="1" s="1"/>
  <c r="H550" i="1"/>
  <c r="G550" i="1"/>
  <c r="D550" i="1"/>
  <c r="C550" i="1"/>
  <c r="D549" i="1"/>
  <c r="C549" i="1"/>
  <c r="G549" i="1" s="1"/>
  <c r="H548" i="1"/>
  <c r="G548" i="1"/>
  <c r="D548" i="1"/>
  <c r="C548" i="1"/>
  <c r="H547" i="1"/>
  <c r="D547" i="1"/>
  <c r="C547" i="1"/>
  <c r="G547" i="1" s="1"/>
  <c r="H546" i="1"/>
  <c r="G546" i="1"/>
  <c r="D546" i="1"/>
  <c r="C546" i="1"/>
  <c r="D545" i="1"/>
  <c r="C545" i="1"/>
  <c r="G545" i="1" s="1"/>
  <c r="H544" i="1"/>
  <c r="G544" i="1"/>
  <c r="D544" i="1"/>
  <c r="C544" i="1"/>
  <c r="D543" i="1"/>
  <c r="C543" i="1"/>
  <c r="G543" i="1" s="1"/>
  <c r="H542" i="1"/>
  <c r="G542" i="1"/>
  <c r="D542" i="1"/>
  <c r="C542" i="1"/>
  <c r="H541" i="1"/>
  <c r="D541" i="1"/>
  <c r="C541" i="1"/>
  <c r="G541" i="1" s="1"/>
  <c r="H540" i="1"/>
  <c r="G540" i="1"/>
  <c r="D540" i="1"/>
  <c r="C540" i="1"/>
  <c r="H539" i="1"/>
  <c r="D539" i="1"/>
  <c r="C539" i="1"/>
  <c r="G539" i="1" s="1"/>
  <c r="H538" i="1"/>
  <c r="G538" i="1"/>
  <c r="D538" i="1"/>
  <c r="C538" i="1"/>
  <c r="D537" i="1"/>
  <c r="C537" i="1"/>
  <c r="G537" i="1" s="1"/>
  <c r="H536" i="1"/>
  <c r="G536" i="1"/>
  <c r="D536" i="1"/>
  <c r="C536" i="1"/>
  <c r="D535" i="1"/>
  <c r="C535" i="1"/>
  <c r="G535" i="1" s="1"/>
  <c r="H534" i="1"/>
  <c r="G534" i="1"/>
  <c r="D534" i="1"/>
  <c r="C534" i="1"/>
  <c r="D533" i="1"/>
  <c r="C533" i="1"/>
  <c r="G533" i="1" s="1"/>
  <c r="H532" i="1"/>
  <c r="G532" i="1"/>
  <c r="D532" i="1"/>
  <c r="C532" i="1"/>
  <c r="H531" i="1"/>
  <c r="D531" i="1"/>
  <c r="C531" i="1"/>
  <c r="G531" i="1" s="1"/>
  <c r="H530" i="1"/>
  <c r="G530" i="1"/>
  <c r="D530" i="1"/>
  <c r="C530" i="1"/>
  <c r="C529" i="1"/>
  <c r="H528" i="1"/>
  <c r="G528" i="1"/>
  <c r="D528" i="1"/>
  <c r="C528" i="1"/>
  <c r="H527" i="1"/>
  <c r="D527" i="1"/>
  <c r="C527" i="1"/>
  <c r="G527" i="1" s="1"/>
  <c r="H526" i="1"/>
  <c r="G526" i="1"/>
  <c r="D526" i="1"/>
  <c r="C526" i="1"/>
  <c r="H525" i="1"/>
  <c r="D525" i="1"/>
  <c r="C525" i="1"/>
  <c r="G525" i="1" s="1"/>
  <c r="D524" i="1"/>
  <c r="D521" i="1"/>
  <c r="C521" i="1"/>
  <c r="G521" i="1" s="1"/>
  <c r="H520" i="1"/>
  <c r="G520" i="1"/>
  <c r="D520" i="1"/>
  <c r="C520" i="1"/>
  <c r="H519" i="1"/>
  <c r="D519" i="1"/>
  <c r="C519" i="1"/>
  <c r="G519" i="1" s="1"/>
  <c r="H518" i="1"/>
  <c r="G518" i="1"/>
  <c r="D518" i="1"/>
  <c r="C518" i="1"/>
  <c r="H517" i="1"/>
  <c r="D517" i="1"/>
  <c r="C517" i="1"/>
  <c r="G517" i="1" s="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C467" i="1"/>
  <c r="D465" i="1"/>
  <c r="C465" i="1"/>
  <c r="H465" i="1" s="1"/>
  <c r="H464" i="1"/>
  <c r="G464" i="1"/>
  <c r="D464" i="1"/>
  <c r="C464" i="1"/>
  <c r="D463" i="1"/>
  <c r="C463" i="1"/>
  <c r="H463" i="1" s="1"/>
  <c r="H462" i="1"/>
  <c r="G462" i="1"/>
  <c r="D462" i="1"/>
  <c r="C462" i="1"/>
  <c r="D461" i="1"/>
  <c r="C461" i="1"/>
  <c r="H461" i="1" s="1"/>
  <c r="C460" i="1"/>
  <c r="G459" i="1"/>
  <c r="D459" i="1"/>
  <c r="H459" i="1" s="1"/>
  <c r="C459" i="1"/>
  <c r="H458" i="1"/>
  <c r="G458" i="1"/>
  <c r="D458" i="1"/>
  <c r="C458" i="1"/>
  <c r="G457" i="1"/>
  <c r="D457" i="1"/>
  <c r="H457" i="1" s="1"/>
  <c r="C457" i="1"/>
  <c r="H456" i="1"/>
  <c r="G456" i="1"/>
  <c r="D456" i="1"/>
  <c r="C456" i="1"/>
  <c r="G455" i="1"/>
  <c r="D455" i="1"/>
  <c r="H455" i="1" s="1"/>
  <c r="C455" i="1"/>
  <c r="H454" i="1"/>
  <c r="G454" i="1"/>
  <c r="D454" i="1"/>
  <c r="C454" i="1"/>
  <c r="H452" i="1"/>
  <c r="G452" i="1"/>
  <c r="D452" i="1"/>
  <c r="C452" i="1"/>
  <c r="G451" i="1"/>
  <c r="D451" i="1"/>
  <c r="H451" i="1" s="1"/>
  <c r="C451" i="1"/>
  <c r="H450" i="1"/>
  <c r="G450" i="1"/>
  <c r="D450" i="1"/>
  <c r="C450" i="1"/>
  <c r="G449" i="1"/>
  <c r="D449" i="1"/>
  <c r="H449" i="1" s="1"/>
  <c r="C449" i="1"/>
  <c r="H448" i="1"/>
  <c r="G448" i="1"/>
  <c r="D448" i="1"/>
  <c r="C448" i="1"/>
  <c r="G447" i="1"/>
  <c r="D447" i="1"/>
  <c r="H447" i="1" s="1"/>
  <c r="C447" i="1"/>
  <c r="H446" i="1"/>
  <c r="G446" i="1"/>
  <c r="D446" i="1"/>
  <c r="C446" i="1"/>
  <c r="G445" i="1"/>
  <c r="D445" i="1"/>
  <c r="H445" i="1" s="1"/>
  <c r="C445" i="1"/>
  <c r="H444" i="1"/>
  <c r="G444" i="1"/>
  <c r="D444" i="1"/>
  <c r="C444" i="1"/>
  <c r="G443" i="1"/>
  <c r="D443" i="1"/>
  <c r="H443" i="1" s="1"/>
  <c r="C443" i="1"/>
  <c r="H442" i="1"/>
  <c r="G442" i="1"/>
  <c r="D442" i="1"/>
  <c r="C442" i="1"/>
  <c r="G441" i="1"/>
  <c r="D441" i="1"/>
  <c r="H441" i="1" s="1"/>
  <c r="C441" i="1"/>
  <c r="H440" i="1"/>
  <c r="G440" i="1"/>
  <c r="D440" i="1"/>
  <c r="C440" i="1"/>
  <c r="G439" i="1"/>
  <c r="D439" i="1"/>
  <c r="H439" i="1" s="1"/>
  <c r="C439" i="1"/>
  <c r="H438" i="1"/>
  <c r="G438" i="1"/>
  <c r="D438" i="1"/>
  <c r="C438" i="1"/>
  <c r="G437" i="1"/>
  <c r="D437" i="1"/>
  <c r="H437" i="1" s="1"/>
  <c r="C437" i="1"/>
  <c r="H436" i="1"/>
  <c r="G436" i="1"/>
  <c r="D436" i="1"/>
  <c r="C436" i="1"/>
  <c r="G435" i="1"/>
  <c r="D435" i="1"/>
  <c r="H435" i="1" s="1"/>
  <c r="C435" i="1"/>
  <c r="H434" i="1"/>
  <c r="G434" i="1"/>
  <c r="D434" i="1"/>
  <c r="C434" i="1"/>
  <c r="G433" i="1"/>
  <c r="D433" i="1"/>
  <c r="H433" i="1" s="1"/>
  <c r="C433" i="1"/>
  <c r="H432" i="1"/>
  <c r="G432" i="1"/>
  <c r="D432" i="1"/>
  <c r="C432" i="1"/>
  <c r="G431" i="1"/>
  <c r="D431" i="1"/>
  <c r="H431" i="1" s="1"/>
  <c r="C431" i="1"/>
  <c r="H430" i="1"/>
  <c r="G430" i="1"/>
  <c r="D430" i="1"/>
  <c r="C430" i="1"/>
  <c r="G429" i="1"/>
  <c r="D429" i="1"/>
  <c r="H429" i="1" s="1"/>
  <c r="C429" i="1"/>
  <c r="H428" i="1"/>
  <c r="G428" i="1"/>
  <c r="D428" i="1"/>
  <c r="C428" i="1"/>
  <c r="G427" i="1"/>
  <c r="D427" i="1"/>
  <c r="H427" i="1" s="1"/>
  <c r="C427" i="1"/>
  <c r="H426" i="1"/>
  <c r="G426" i="1"/>
  <c r="D426" i="1"/>
  <c r="C426" i="1"/>
  <c r="G425" i="1"/>
  <c r="D425" i="1"/>
  <c r="H425" i="1" s="1"/>
  <c r="C425" i="1"/>
  <c r="H424" i="1"/>
  <c r="G424" i="1"/>
  <c r="D424" i="1"/>
  <c r="C424" i="1"/>
  <c r="G423" i="1"/>
  <c r="D423" i="1"/>
  <c r="H423" i="1" s="1"/>
  <c r="C423" i="1"/>
  <c r="H422" i="1"/>
  <c r="G422" i="1"/>
  <c r="D422" i="1"/>
  <c r="C422" i="1"/>
  <c r="G421" i="1"/>
  <c r="D421" i="1"/>
  <c r="H421" i="1" s="1"/>
  <c r="C421" i="1"/>
  <c r="H420" i="1"/>
  <c r="G420" i="1"/>
  <c r="D420" i="1"/>
  <c r="C420" i="1"/>
  <c r="G419" i="1"/>
  <c r="D419" i="1"/>
  <c r="H419" i="1" s="1"/>
  <c r="C419" i="1"/>
  <c r="H418" i="1"/>
  <c r="G418" i="1"/>
  <c r="D418" i="1"/>
  <c r="C418" i="1"/>
  <c r="G417" i="1"/>
  <c r="D417" i="1"/>
  <c r="H417" i="1" s="1"/>
  <c r="C417" i="1"/>
  <c r="H416" i="1"/>
  <c r="G416" i="1"/>
  <c r="D416" i="1"/>
  <c r="C416" i="1"/>
  <c r="D415" i="1"/>
  <c r="D413" i="1"/>
  <c r="C413" i="1"/>
  <c r="D412" i="1"/>
  <c r="C412" i="1"/>
  <c r="H412" i="1" s="1"/>
  <c r="D411" i="1"/>
  <c r="C411" i="1"/>
  <c r="G411" i="1" s="1"/>
  <c r="H406" i="1"/>
  <c r="G406" i="1"/>
  <c r="D406" i="1"/>
  <c r="C406" i="1"/>
  <c r="D405" i="1"/>
  <c r="C405" i="1"/>
  <c r="H405" i="1" s="1"/>
  <c r="H404" i="1"/>
  <c r="G404" i="1"/>
  <c r="D404" i="1"/>
  <c r="C404" i="1"/>
  <c r="G401" i="1"/>
  <c r="D401" i="1"/>
  <c r="H401" i="1" s="1"/>
  <c r="C401" i="1"/>
  <c r="H400" i="1"/>
  <c r="G400" i="1"/>
  <c r="D400" i="1"/>
  <c r="C400" i="1"/>
  <c r="G399" i="1"/>
  <c r="D399" i="1"/>
  <c r="H399" i="1" s="1"/>
  <c r="C399" i="1"/>
  <c r="H398" i="1"/>
  <c r="G398" i="1"/>
  <c r="D398" i="1"/>
  <c r="C398" i="1"/>
  <c r="D397" i="1"/>
  <c r="H396" i="1"/>
  <c r="G396" i="1"/>
  <c r="D396" i="1"/>
  <c r="C396" i="1"/>
  <c r="G395" i="1"/>
  <c r="D395" i="1"/>
  <c r="H395" i="1" s="1"/>
  <c r="C395" i="1"/>
  <c r="H394" i="1"/>
  <c r="G394" i="1"/>
  <c r="D394" i="1"/>
  <c r="C394" i="1"/>
  <c r="G393" i="1"/>
  <c r="D393" i="1"/>
  <c r="H393" i="1" s="1"/>
  <c r="C393" i="1"/>
  <c r="H392" i="1"/>
  <c r="G392" i="1"/>
  <c r="D392" i="1"/>
  <c r="C392" i="1"/>
  <c r="D391" i="1"/>
  <c r="H390" i="1"/>
  <c r="G390" i="1"/>
  <c r="D390" i="1"/>
  <c r="C390" i="1"/>
  <c r="G389" i="1"/>
  <c r="D389" i="1"/>
  <c r="H389" i="1" s="1"/>
  <c r="C389" i="1"/>
  <c r="H388" i="1"/>
  <c r="G388" i="1"/>
  <c r="D388" i="1"/>
  <c r="C388" i="1"/>
  <c r="G387" i="1"/>
  <c r="D387" i="1"/>
  <c r="H387" i="1" s="1"/>
  <c r="C387" i="1"/>
  <c r="H386" i="1"/>
  <c r="G386" i="1"/>
  <c r="D386" i="1"/>
  <c r="C386" i="1"/>
  <c r="G385" i="1"/>
  <c r="D385" i="1"/>
  <c r="H385" i="1" s="1"/>
  <c r="C385" i="1"/>
  <c r="H384" i="1"/>
  <c r="G384" i="1"/>
  <c r="D384" i="1"/>
  <c r="C384" i="1"/>
  <c r="G383" i="1"/>
  <c r="D383" i="1"/>
  <c r="H383" i="1" s="1"/>
  <c r="C383" i="1"/>
  <c r="H382" i="1"/>
  <c r="G382" i="1"/>
  <c r="D382" i="1"/>
  <c r="C382" i="1"/>
  <c r="G381" i="1"/>
  <c r="D381" i="1"/>
  <c r="H381" i="1" s="1"/>
  <c r="C381" i="1"/>
  <c r="H380" i="1"/>
  <c r="G380" i="1"/>
  <c r="D380" i="1"/>
  <c r="C380" i="1"/>
  <c r="G379" i="1"/>
  <c r="D379" i="1"/>
  <c r="H379" i="1" s="1"/>
  <c r="C379" i="1"/>
  <c r="H378" i="1"/>
  <c r="G378" i="1"/>
  <c r="D378" i="1"/>
  <c r="C378" i="1"/>
  <c r="G377" i="1"/>
  <c r="D377" i="1"/>
  <c r="H377" i="1" s="1"/>
  <c r="C377" i="1"/>
  <c r="H376" i="1"/>
  <c r="G376" i="1"/>
  <c r="D376" i="1"/>
  <c r="C376" i="1"/>
  <c r="G375" i="1"/>
  <c r="D375" i="1"/>
  <c r="H375" i="1" s="1"/>
  <c r="C375" i="1"/>
  <c r="H374" i="1"/>
  <c r="G374" i="1"/>
  <c r="D374" i="1"/>
  <c r="C374" i="1"/>
  <c r="G373" i="1"/>
  <c r="D373" i="1"/>
  <c r="H373" i="1" s="1"/>
  <c r="C373" i="1"/>
  <c r="H372" i="1"/>
  <c r="G372" i="1"/>
  <c r="D372" i="1"/>
  <c r="C372" i="1"/>
  <c r="D371" i="1"/>
  <c r="C371" i="1"/>
  <c r="G370" i="1"/>
  <c r="D370" i="1"/>
  <c r="C370" i="1"/>
  <c r="H370" i="1" s="1"/>
  <c r="G369" i="1"/>
  <c r="D369" i="1"/>
  <c r="H369" i="1" s="1"/>
  <c r="C369" i="1"/>
  <c r="H368" i="1"/>
  <c r="G368" i="1"/>
  <c r="D368" i="1"/>
  <c r="C368" i="1"/>
  <c r="D367" i="1"/>
  <c r="H367" i="1" s="1"/>
  <c r="C367" i="1"/>
  <c r="G367" i="1" s="1"/>
  <c r="D366" i="1"/>
  <c r="C366" i="1"/>
  <c r="H366" i="1" s="1"/>
  <c r="D365" i="1"/>
  <c r="C365" i="1"/>
  <c r="D364" i="1"/>
  <c r="C364" i="1"/>
  <c r="H364" i="1" s="1"/>
  <c r="G363" i="1"/>
  <c r="D363" i="1"/>
  <c r="H363" i="1" s="1"/>
  <c r="C363" i="1"/>
  <c r="H362" i="1"/>
  <c r="G362" i="1"/>
  <c r="D362" i="1"/>
  <c r="C362" i="1"/>
  <c r="G361" i="1"/>
  <c r="D361" i="1"/>
  <c r="H361" i="1" s="1"/>
  <c r="C361" i="1"/>
  <c r="H360" i="1"/>
  <c r="G360" i="1"/>
  <c r="D360" i="1"/>
  <c r="C360" i="1"/>
  <c r="C359" i="1"/>
  <c r="H357" i="1"/>
  <c r="D357" i="1"/>
  <c r="C357" i="1"/>
  <c r="G357" i="1" s="1"/>
  <c r="H356" i="1"/>
  <c r="G356" i="1"/>
  <c r="D356" i="1"/>
  <c r="C356" i="1"/>
  <c r="H355" i="1"/>
  <c r="D355" i="1"/>
  <c r="C355" i="1"/>
  <c r="G355" i="1" s="1"/>
  <c r="H354" i="1"/>
  <c r="G354" i="1"/>
  <c r="D354" i="1"/>
  <c r="C354" i="1"/>
  <c r="H353" i="1"/>
  <c r="D353" i="1"/>
  <c r="C353" i="1"/>
  <c r="G353" i="1" s="1"/>
  <c r="H352" i="1"/>
  <c r="G352" i="1"/>
  <c r="D352" i="1"/>
  <c r="C352" i="1"/>
  <c r="H351" i="1"/>
  <c r="D351" i="1"/>
  <c r="C351" i="1"/>
  <c r="G351" i="1" s="1"/>
  <c r="H350" i="1"/>
  <c r="G350" i="1"/>
  <c r="D350" i="1"/>
  <c r="C350" i="1"/>
  <c r="H349" i="1"/>
  <c r="D349" i="1"/>
  <c r="C349" i="1"/>
  <c r="G349" i="1" s="1"/>
  <c r="H348" i="1"/>
  <c r="G348" i="1"/>
  <c r="D348" i="1"/>
  <c r="C348" i="1"/>
  <c r="H347" i="1"/>
  <c r="D347" i="1"/>
  <c r="C347" i="1"/>
  <c r="G347" i="1" s="1"/>
  <c r="H344" i="1"/>
  <c r="G344" i="1"/>
  <c r="D344" i="1"/>
  <c r="C344" i="1"/>
  <c r="D343" i="1"/>
  <c r="H343" i="1" s="1"/>
  <c r="C343" i="1"/>
  <c r="H342" i="1"/>
  <c r="G342" i="1"/>
  <c r="D342" i="1"/>
  <c r="C342" i="1"/>
  <c r="D341" i="1"/>
  <c r="H341" i="1" s="1"/>
  <c r="C341" i="1"/>
  <c r="H340" i="1"/>
  <c r="G340" i="1"/>
  <c r="D340" i="1"/>
  <c r="C340" i="1"/>
  <c r="D339" i="1"/>
  <c r="G339" i="1" s="1"/>
  <c r="C339" i="1"/>
  <c r="H338" i="1"/>
  <c r="G338" i="1"/>
  <c r="D338" i="1"/>
  <c r="C338" i="1"/>
  <c r="D337" i="1"/>
  <c r="H337" i="1" s="1"/>
  <c r="C337" i="1"/>
  <c r="H336" i="1"/>
  <c r="G336" i="1"/>
  <c r="D336" i="1"/>
  <c r="C336" i="1"/>
  <c r="D335" i="1"/>
  <c r="G335" i="1" s="1"/>
  <c r="C335" i="1"/>
  <c r="H334" i="1"/>
  <c r="G334" i="1"/>
  <c r="D334" i="1"/>
  <c r="C334" i="1"/>
  <c r="D333" i="1"/>
  <c r="H333" i="1" s="1"/>
  <c r="C333" i="1"/>
  <c r="H332" i="1"/>
  <c r="G332" i="1"/>
  <c r="D332" i="1"/>
  <c r="C332" i="1"/>
  <c r="D331" i="1"/>
  <c r="G331" i="1" s="1"/>
  <c r="C331" i="1"/>
  <c r="H330" i="1"/>
  <c r="G330" i="1"/>
  <c r="D330" i="1"/>
  <c r="C330" i="1"/>
  <c r="D329" i="1"/>
  <c r="H329" i="1" s="1"/>
  <c r="C329" i="1"/>
  <c r="H328" i="1"/>
  <c r="G328" i="1"/>
  <c r="D328" i="1"/>
  <c r="C328" i="1"/>
  <c r="D327" i="1"/>
  <c r="G327" i="1" s="1"/>
  <c r="C327" i="1"/>
  <c r="H326" i="1"/>
  <c r="G326" i="1"/>
  <c r="D326" i="1"/>
  <c r="C326" i="1"/>
  <c r="D325" i="1"/>
  <c r="G325" i="1" s="1"/>
  <c r="C325" i="1"/>
  <c r="H324" i="1"/>
  <c r="G324" i="1"/>
  <c r="D324" i="1"/>
  <c r="C324" i="1"/>
  <c r="D323" i="1"/>
  <c r="H323" i="1" s="1"/>
  <c r="C323" i="1"/>
  <c r="H322" i="1"/>
  <c r="G322" i="1"/>
  <c r="D322" i="1"/>
  <c r="C322" i="1"/>
  <c r="D321" i="1"/>
  <c r="H321" i="1" s="1"/>
  <c r="C321" i="1"/>
  <c r="H320" i="1"/>
  <c r="G320" i="1"/>
  <c r="D320" i="1"/>
  <c r="C320" i="1"/>
  <c r="D319" i="1"/>
  <c r="G319" i="1" s="1"/>
  <c r="C319" i="1"/>
  <c r="H318" i="1"/>
  <c r="G318" i="1"/>
  <c r="D318" i="1"/>
  <c r="C318" i="1"/>
  <c r="D317" i="1"/>
  <c r="G317" i="1" s="1"/>
  <c r="C317" i="1"/>
  <c r="H316" i="1"/>
  <c r="G316" i="1"/>
  <c r="D316" i="1"/>
  <c r="C316" i="1"/>
  <c r="D315" i="1"/>
  <c r="G315" i="1" s="1"/>
  <c r="C315" i="1"/>
  <c r="H314" i="1"/>
  <c r="G314" i="1"/>
  <c r="D314" i="1"/>
  <c r="C314" i="1"/>
  <c r="D313" i="1"/>
  <c r="H313" i="1" s="1"/>
  <c r="C313" i="1"/>
  <c r="H312" i="1"/>
  <c r="G312" i="1"/>
  <c r="D312" i="1"/>
  <c r="C312" i="1"/>
  <c r="D311" i="1"/>
  <c r="G311" i="1" s="1"/>
  <c r="C311" i="1"/>
  <c r="H310" i="1"/>
  <c r="G310" i="1"/>
  <c r="D310" i="1"/>
  <c r="C310" i="1"/>
  <c r="D309" i="1"/>
  <c r="H309" i="1" s="1"/>
  <c r="C309" i="1"/>
  <c r="H308" i="1"/>
  <c r="G308" i="1"/>
  <c r="D308" i="1"/>
  <c r="C308" i="1"/>
  <c r="D307" i="1"/>
  <c r="G307" i="1" s="1"/>
  <c r="C307" i="1"/>
  <c r="D305" i="1"/>
  <c r="C305" i="1"/>
  <c r="H305" i="1" s="1"/>
  <c r="H304" i="1"/>
  <c r="G304" i="1"/>
  <c r="D304" i="1"/>
  <c r="C304" i="1"/>
  <c r="D303" i="1"/>
  <c r="C303" i="1"/>
  <c r="H303" i="1" s="1"/>
  <c r="H302" i="1"/>
  <c r="G302" i="1"/>
  <c r="D302" i="1"/>
  <c r="C302" i="1"/>
  <c r="D301" i="1"/>
  <c r="C301" i="1"/>
  <c r="H301" i="1" s="1"/>
  <c r="H300" i="1"/>
  <c r="G300" i="1"/>
  <c r="D300" i="1"/>
  <c r="C300" i="1"/>
  <c r="D299" i="1"/>
  <c r="C299" i="1"/>
  <c r="H299" i="1" s="1"/>
  <c r="H298" i="1"/>
  <c r="G298" i="1"/>
  <c r="D298" i="1"/>
  <c r="C298" i="1"/>
  <c r="D297" i="1"/>
  <c r="C297" i="1"/>
  <c r="H297" i="1" s="1"/>
  <c r="H296" i="1"/>
  <c r="G296" i="1"/>
  <c r="D296" i="1"/>
  <c r="C296" i="1"/>
  <c r="D295" i="1"/>
  <c r="C295" i="1"/>
  <c r="H295" i="1" s="1"/>
  <c r="D294" i="1"/>
  <c r="H292" i="1"/>
  <c r="G292" i="1"/>
  <c r="D292" i="1"/>
  <c r="C292" i="1"/>
  <c r="D291" i="1"/>
  <c r="C291" i="1"/>
  <c r="H291" i="1" s="1"/>
  <c r="D290" i="1"/>
  <c r="C290" i="1"/>
  <c r="D289" i="1"/>
  <c r="C289" i="1"/>
  <c r="H289" i="1" s="1"/>
  <c r="D288" i="1"/>
  <c r="C288" i="1"/>
  <c r="H288" i="1" s="1"/>
  <c r="H284" i="1"/>
  <c r="G284" i="1"/>
  <c r="D284" i="1"/>
  <c r="C284" i="1"/>
  <c r="D283" i="1"/>
  <c r="C283" i="1"/>
  <c r="H283" i="1" s="1"/>
  <c r="H282" i="1"/>
  <c r="G282" i="1"/>
  <c r="D282" i="1"/>
  <c r="C282" i="1"/>
  <c r="D281" i="1"/>
  <c r="C281" i="1"/>
  <c r="H281" i="1" s="1"/>
  <c r="H280" i="1"/>
  <c r="G280" i="1"/>
  <c r="D280" i="1"/>
  <c r="C280" i="1"/>
  <c r="D279" i="1"/>
  <c r="C279" i="1"/>
  <c r="H279" i="1" s="1"/>
  <c r="H278" i="1"/>
  <c r="G278" i="1"/>
  <c r="D278" i="1"/>
  <c r="C278" i="1"/>
  <c r="D277" i="1"/>
  <c r="C277" i="1"/>
  <c r="H277" i="1" s="1"/>
  <c r="H276" i="1"/>
  <c r="G276" i="1"/>
  <c r="D276" i="1"/>
  <c r="C276" i="1"/>
  <c r="D275" i="1"/>
  <c r="C275" i="1"/>
  <c r="H275" i="1" s="1"/>
  <c r="H274" i="1"/>
  <c r="G274" i="1"/>
  <c r="D274" i="1"/>
  <c r="C274" i="1"/>
  <c r="D273" i="1"/>
  <c r="C273" i="1"/>
  <c r="H273" i="1" s="1"/>
  <c r="H272" i="1"/>
  <c r="G272" i="1"/>
  <c r="D272" i="1"/>
  <c r="C272" i="1"/>
  <c r="D271" i="1"/>
  <c r="C271" i="1"/>
  <c r="H271" i="1" s="1"/>
  <c r="H270" i="1"/>
  <c r="G270" i="1"/>
  <c r="D270" i="1"/>
  <c r="C270" i="1"/>
  <c r="D269" i="1"/>
  <c r="C269" i="1"/>
  <c r="H269" i="1" s="1"/>
  <c r="H268" i="1"/>
  <c r="G268" i="1"/>
  <c r="D268" i="1"/>
  <c r="C268" i="1"/>
  <c r="D267" i="1"/>
  <c r="C267" i="1"/>
  <c r="H267" i="1" s="1"/>
  <c r="H266" i="1"/>
  <c r="G266" i="1"/>
  <c r="D266" i="1"/>
  <c r="C266" i="1"/>
  <c r="D265" i="1"/>
  <c r="C265" i="1"/>
  <c r="H265" i="1" s="1"/>
  <c r="H264" i="1"/>
  <c r="G264" i="1"/>
  <c r="D264" i="1"/>
  <c r="C264" i="1"/>
  <c r="D263" i="1"/>
  <c r="C263" i="1"/>
  <c r="H263" i="1" s="1"/>
  <c r="H262" i="1"/>
  <c r="G262" i="1"/>
  <c r="D262" i="1"/>
  <c r="C262" i="1"/>
  <c r="D261" i="1"/>
  <c r="C261" i="1"/>
  <c r="H261" i="1" s="1"/>
  <c r="H260" i="1"/>
  <c r="G260" i="1"/>
  <c r="D260" i="1"/>
  <c r="C260" i="1"/>
  <c r="D259" i="1"/>
  <c r="H258" i="1"/>
  <c r="G258" i="1"/>
  <c r="D258" i="1"/>
  <c r="C258" i="1"/>
  <c r="D257" i="1"/>
  <c r="C257" i="1"/>
  <c r="H257" i="1" s="1"/>
  <c r="H256" i="1"/>
  <c r="G256" i="1"/>
  <c r="D256" i="1"/>
  <c r="C256" i="1"/>
  <c r="D255" i="1"/>
  <c r="C255" i="1"/>
  <c r="H255" i="1" s="1"/>
  <c r="H254" i="1"/>
  <c r="G254" i="1"/>
  <c r="D254" i="1"/>
  <c r="C254" i="1"/>
  <c r="D253" i="1"/>
  <c r="C253" i="1"/>
  <c r="H253" i="1" s="1"/>
  <c r="H252" i="1"/>
  <c r="G252" i="1"/>
  <c r="D252" i="1"/>
  <c r="C252" i="1"/>
  <c r="D251" i="1"/>
  <c r="C251" i="1"/>
  <c r="H251" i="1" s="1"/>
  <c r="H250" i="1"/>
  <c r="G250" i="1"/>
  <c r="D250" i="1"/>
  <c r="C250" i="1"/>
  <c r="D249" i="1"/>
  <c r="D248" i="1"/>
  <c r="H247" i="1"/>
  <c r="D247" i="1"/>
  <c r="C247" i="1"/>
  <c r="G247" i="1" s="1"/>
  <c r="H246" i="1"/>
  <c r="G246" i="1"/>
  <c r="D246" i="1"/>
  <c r="C246" i="1"/>
  <c r="H245" i="1"/>
  <c r="D245" i="1"/>
  <c r="C245" i="1"/>
  <c r="G245" i="1" s="1"/>
  <c r="H244" i="1"/>
  <c r="G244" i="1"/>
  <c r="D244" i="1"/>
  <c r="C244" i="1"/>
  <c r="H243" i="1"/>
  <c r="D243" i="1"/>
  <c r="C243" i="1"/>
  <c r="G243" i="1" s="1"/>
  <c r="H242" i="1"/>
  <c r="G242" i="1"/>
  <c r="D242" i="1"/>
  <c r="C242" i="1"/>
  <c r="H241" i="1"/>
  <c r="D241" i="1"/>
  <c r="C241" i="1"/>
  <c r="G241" i="1" s="1"/>
  <c r="H240" i="1"/>
  <c r="G240" i="1"/>
  <c r="D240" i="1"/>
  <c r="C240" i="1"/>
  <c r="H239" i="1"/>
  <c r="D239" i="1"/>
  <c r="C239" i="1"/>
  <c r="G239" i="1" s="1"/>
  <c r="H238" i="1"/>
  <c r="G238" i="1"/>
  <c r="D238" i="1"/>
  <c r="C238" i="1"/>
  <c r="H237" i="1"/>
  <c r="D237" i="1"/>
  <c r="C237" i="1"/>
  <c r="G237" i="1" s="1"/>
  <c r="H236" i="1"/>
  <c r="G236" i="1"/>
  <c r="D236" i="1"/>
  <c r="C236" i="1"/>
  <c r="H235" i="1"/>
  <c r="D235" i="1"/>
  <c r="C235" i="1"/>
  <c r="G235" i="1" s="1"/>
  <c r="H234" i="1"/>
  <c r="G234" i="1"/>
  <c r="D234" i="1"/>
  <c r="C234" i="1"/>
  <c r="H233" i="1"/>
  <c r="D233" i="1"/>
  <c r="C233" i="1"/>
  <c r="G233" i="1" s="1"/>
  <c r="H232" i="1"/>
  <c r="G232" i="1"/>
  <c r="D232" i="1"/>
  <c r="C232" i="1"/>
  <c r="H231" i="1"/>
  <c r="D231" i="1"/>
  <c r="C231" i="1"/>
  <c r="G231" i="1" s="1"/>
  <c r="H230" i="1"/>
  <c r="G230" i="1"/>
  <c r="D230" i="1"/>
  <c r="C230" i="1"/>
  <c r="H229" i="1"/>
  <c r="D229" i="1"/>
  <c r="C229" i="1"/>
  <c r="G229" i="1" s="1"/>
  <c r="H228" i="1"/>
  <c r="G228" i="1"/>
  <c r="D228" i="1"/>
  <c r="C228" i="1"/>
  <c r="H227" i="1"/>
  <c r="D227" i="1"/>
  <c r="C227" i="1"/>
  <c r="G227" i="1" s="1"/>
  <c r="H226" i="1"/>
  <c r="G226" i="1"/>
  <c r="D226" i="1"/>
  <c r="C226" i="1"/>
  <c r="H225" i="1"/>
  <c r="D225" i="1"/>
  <c r="C225" i="1"/>
  <c r="G225" i="1" s="1"/>
  <c r="H224" i="1"/>
  <c r="G224" i="1"/>
  <c r="D224" i="1"/>
  <c r="C224" i="1"/>
  <c r="H223" i="1"/>
  <c r="D223" i="1"/>
  <c r="C223" i="1"/>
  <c r="G223" i="1" s="1"/>
  <c r="H222" i="1"/>
  <c r="G222" i="1"/>
  <c r="D222" i="1"/>
  <c r="C222" i="1"/>
  <c r="H221" i="1"/>
  <c r="D221" i="1"/>
  <c r="C221" i="1"/>
  <c r="G221" i="1" s="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G191" i="1" s="1"/>
  <c r="H190" i="1"/>
  <c r="G190" i="1"/>
  <c r="D190" i="1"/>
  <c r="C190" i="1"/>
  <c r="D189" i="1"/>
  <c r="C189" i="1"/>
  <c r="G189" i="1" s="1"/>
  <c r="H188" i="1"/>
  <c r="G188" i="1"/>
  <c r="D188" i="1"/>
  <c r="C188" i="1"/>
  <c r="D187" i="1"/>
  <c r="C187" i="1"/>
  <c r="D186" i="1"/>
  <c r="G186" i="1" s="1"/>
  <c r="C186" i="1"/>
  <c r="D185" i="1"/>
  <c r="C185" i="1"/>
  <c r="G185" i="1" s="1"/>
  <c r="D184" i="1"/>
  <c r="D183" i="1"/>
  <c r="C183" i="1"/>
  <c r="H183" i="1" s="1"/>
  <c r="D182" i="1"/>
  <c r="H182" i="1" s="1"/>
  <c r="C182" i="1"/>
  <c r="D181" i="1"/>
  <c r="C181" i="1"/>
  <c r="H181" i="1" s="1"/>
  <c r="D180" i="1"/>
  <c r="H180" i="1" s="1"/>
  <c r="C180" i="1"/>
  <c r="D179" i="1"/>
  <c r="C179" i="1"/>
  <c r="H178" i="1"/>
  <c r="G178" i="1"/>
  <c r="D178" i="1"/>
  <c r="C178" i="1"/>
  <c r="D177" i="1"/>
  <c r="C177" i="1"/>
  <c r="D176" i="1"/>
  <c r="C176" i="1"/>
  <c r="H176" i="1" s="1"/>
  <c r="D175" i="1"/>
  <c r="C175" i="1"/>
  <c r="H175" i="1" s="1"/>
  <c r="D174" i="1"/>
  <c r="C174" i="1"/>
  <c r="H174" i="1" s="1"/>
  <c r="D173" i="1"/>
  <c r="C173" i="1"/>
  <c r="D172" i="1"/>
  <c r="C172" i="1"/>
  <c r="D171" i="1"/>
  <c r="C171" i="1"/>
  <c r="H171" i="1" s="1"/>
  <c r="H170" i="1"/>
  <c r="G170" i="1"/>
  <c r="D170" i="1"/>
  <c r="C170" i="1"/>
  <c r="D169" i="1"/>
  <c r="C169" i="1"/>
  <c r="H169" i="1" s="1"/>
  <c r="D168" i="1"/>
  <c r="C168" i="1"/>
  <c r="H168" i="1" s="1"/>
  <c r="D167" i="1"/>
  <c r="C167" i="1"/>
  <c r="H167" i="1" s="1"/>
  <c r="D166" i="1"/>
  <c r="H166" i="1" s="1"/>
  <c r="C166" i="1"/>
  <c r="D165" i="1"/>
  <c r="C165" i="1"/>
  <c r="H164" i="1"/>
  <c r="G164" i="1"/>
  <c r="D164" i="1"/>
  <c r="C164" i="1"/>
  <c r="D163" i="1"/>
  <c r="C163" i="1"/>
  <c r="H163" i="1" s="1"/>
  <c r="H162" i="1"/>
  <c r="D162" i="1"/>
  <c r="G162" i="1" s="1"/>
  <c r="C162" i="1"/>
  <c r="D161" i="1"/>
  <c r="C161" i="1"/>
  <c r="H161" i="1" s="1"/>
  <c r="D160" i="1"/>
  <c r="C160" i="1"/>
  <c r="H160" i="1" s="1"/>
  <c r="H158" i="1"/>
  <c r="G158" i="1"/>
  <c r="D158" i="1"/>
  <c r="C158" i="1"/>
  <c r="D157" i="1"/>
  <c r="C157" i="1"/>
  <c r="H157" i="1" s="1"/>
  <c r="H156" i="1"/>
  <c r="G156" i="1"/>
  <c r="D156" i="1"/>
  <c r="C156" i="1"/>
  <c r="C155" i="1"/>
  <c r="D154" i="1"/>
  <c r="C154" i="1"/>
  <c r="H154" i="1" s="1"/>
  <c r="D153" i="1"/>
  <c r="C153" i="1"/>
  <c r="H153" i="1" s="1"/>
  <c r="H152" i="1"/>
  <c r="G152" i="1"/>
  <c r="D152" i="1"/>
  <c r="C152" i="1"/>
  <c r="D151" i="1"/>
  <c r="C151" i="1"/>
  <c r="H151" i="1" s="1"/>
  <c r="D150" i="1"/>
  <c r="C150" i="1"/>
  <c r="D149" i="1"/>
  <c r="C149" i="1"/>
  <c r="H149" i="1" s="1"/>
  <c r="D146" i="1"/>
  <c r="H146" i="1" s="1"/>
  <c r="C146" i="1"/>
  <c r="D145" i="1"/>
  <c r="C145" i="1"/>
  <c r="H145" i="1" s="1"/>
  <c r="H144" i="1"/>
  <c r="G144" i="1"/>
  <c r="D144" i="1"/>
  <c r="C144" i="1"/>
  <c r="D143" i="1"/>
  <c r="C143" i="1"/>
  <c r="H143" i="1" s="1"/>
  <c r="H142" i="1"/>
  <c r="G142" i="1"/>
  <c r="D142" i="1"/>
  <c r="C142" i="1"/>
  <c r="D141" i="1"/>
  <c r="C141" i="1"/>
  <c r="H141" i="1" s="1"/>
  <c r="H140" i="1"/>
  <c r="G140" i="1"/>
  <c r="D140" i="1"/>
  <c r="C140" i="1"/>
  <c r="D139" i="1"/>
  <c r="C139" i="1"/>
  <c r="H139" i="1" s="1"/>
  <c r="H138" i="1"/>
  <c r="G138" i="1"/>
  <c r="D138" i="1"/>
  <c r="C138" i="1"/>
  <c r="D137" i="1"/>
  <c r="C137" i="1"/>
  <c r="H137" i="1" s="1"/>
  <c r="H136" i="1"/>
  <c r="G136" i="1"/>
  <c r="D136" i="1"/>
  <c r="C136" i="1"/>
  <c r="D135" i="1"/>
  <c r="C135" i="1"/>
  <c r="H134" i="1"/>
  <c r="G134" i="1"/>
  <c r="D134" i="1"/>
  <c r="C134" i="1"/>
  <c r="D133" i="1"/>
  <c r="C133" i="1"/>
  <c r="H133" i="1" s="1"/>
  <c r="H132" i="1"/>
  <c r="G132" i="1"/>
  <c r="D132" i="1"/>
  <c r="C132" i="1"/>
  <c r="D131" i="1"/>
  <c r="C131" i="1"/>
  <c r="H131" i="1" s="1"/>
  <c r="D130" i="1"/>
  <c r="C130" i="1"/>
  <c r="H130" i="1" s="1"/>
  <c r="D129" i="1"/>
  <c r="H128" i="1"/>
  <c r="G128" i="1"/>
  <c r="D128" i="1"/>
  <c r="C128" i="1"/>
  <c r="D127" i="1"/>
  <c r="C127" i="1"/>
  <c r="H127" i="1" s="1"/>
  <c r="H126" i="1"/>
  <c r="G126" i="1"/>
  <c r="D126" i="1"/>
  <c r="C126" i="1"/>
  <c r="D125" i="1"/>
  <c r="C125" i="1"/>
  <c r="D124" i="1"/>
  <c r="C124" i="1"/>
  <c r="H124" i="1" s="1"/>
  <c r="D123" i="1"/>
  <c r="C123" i="1"/>
  <c r="H123" i="1" s="1"/>
  <c r="H122" i="1"/>
  <c r="D122" i="1"/>
  <c r="G122" i="1" s="1"/>
  <c r="C122" i="1"/>
  <c r="D121" i="1"/>
  <c r="C121" i="1"/>
  <c r="H121" i="1" s="1"/>
  <c r="D119" i="1"/>
  <c r="C119" i="1"/>
  <c r="H119" i="1" s="1"/>
  <c r="H118" i="1"/>
  <c r="G118" i="1"/>
  <c r="D118" i="1"/>
  <c r="C118" i="1"/>
  <c r="D117" i="1"/>
  <c r="C117" i="1"/>
  <c r="H117" i="1" s="1"/>
  <c r="H116" i="1"/>
  <c r="G116" i="1"/>
  <c r="D116" i="1"/>
  <c r="C116" i="1"/>
  <c r="D115" i="1"/>
  <c r="C115" i="1"/>
  <c r="H115" i="1" s="1"/>
  <c r="H114" i="1"/>
  <c r="G114" i="1"/>
  <c r="D114" i="1"/>
  <c r="C114" i="1"/>
  <c r="D113" i="1"/>
  <c r="C113" i="1"/>
  <c r="H113" i="1" s="1"/>
  <c r="H112" i="1"/>
  <c r="G112" i="1"/>
  <c r="D112" i="1"/>
  <c r="C112" i="1"/>
  <c r="D111" i="1"/>
  <c r="C111" i="1"/>
  <c r="H111" i="1" s="1"/>
  <c r="H110" i="1"/>
  <c r="G110" i="1"/>
  <c r="D110" i="1"/>
  <c r="C110" i="1"/>
  <c r="D109" i="1"/>
  <c r="C109" i="1"/>
  <c r="H109" i="1" s="1"/>
  <c r="D108" i="1"/>
  <c r="C108" i="1"/>
  <c r="H108" i="1" s="1"/>
  <c r="D107" i="1"/>
  <c r="C107" i="1"/>
  <c r="H107" i="1" s="1"/>
  <c r="H106" i="1"/>
  <c r="G106" i="1"/>
  <c r="D106" i="1"/>
  <c r="C106" i="1"/>
  <c r="D105" i="1"/>
  <c r="C105" i="1"/>
  <c r="H105" i="1" s="1"/>
  <c r="H104" i="1"/>
  <c r="G104" i="1"/>
  <c r="D104" i="1"/>
  <c r="C104" i="1"/>
  <c r="D103" i="1"/>
  <c r="C103" i="1"/>
  <c r="H103" i="1" s="1"/>
  <c r="H102" i="1"/>
  <c r="G102" i="1"/>
  <c r="D102" i="1"/>
  <c r="C102" i="1"/>
  <c r="D101" i="1"/>
  <c r="C101" i="1"/>
  <c r="H101" i="1" s="1"/>
  <c r="H100" i="1"/>
  <c r="G100" i="1"/>
  <c r="D100" i="1"/>
  <c r="C100" i="1"/>
  <c r="D99" i="1"/>
  <c r="C99" i="1"/>
  <c r="H99" i="1" s="1"/>
  <c r="H98" i="1"/>
  <c r="G98" i="1"/>
  <c r="D98" i="1"/>
  <c r="C98" i="1"/>
  <c r="D97" i="1"/>
  <c r="C97" i="1"/>
  <c r="H97" i="1" s="1"/>
  <c r="H96" i="1"/>
  <c r="G96" i="1"/>
  <c r="D96" i="1"/>
  <c r="C96" i="1"/>
  <c r="D95" i="1"/>
  <c r="C95" i="1"/>
  <c r="H95" i="1" s="1"/>
  <c r="H94" i="1"/>
  <c r="G94" i="1"/>
  <c r="D94" i="1"/>
  <c r="C94" i="1"/>
  <c r="D93" i="1"/>
  <c r="C93" i="1"/>
  <c r="H93" i="1" s="1"/>
  <c r="H92" i="1"/>
  <c r="G92" i="1"/>
  <c r="D92" i="1"/>
  <c r="C92" i="1"/>
  <c r="D91" i="1"/>
  <c r="C91" i="1"/>
  <c r="H91" i="1" s="1"/>
  <c r="H90" i="1"/>
  <c r="G90" i="1"/>
  <c r="D90" i="1"/>
  <c r="C90" i="1"/>
  <c r="D89" i="1"/>
  <c r="C89" i="1"/>
  <c r="H89" i="1" s="1"/>
  <c r="H88" i="1"/>
  <c r="G88" i="1"/>
  <c r="D88" i="1"/>
  <c r="C88" i="1"/>
  <c r="D87" i="1"/>
  <c r="C87" i="1"/>
  <c r="H87" i="1" s="1"/>
  <c r="H86" i="1"/>
  <c r="G86" i="1"/>
  <c r="D86" i="1"/>
  <c r="C86" i="1"/>
  <c r="D85" i="1"/>
  <c r="C85" i="1"/>
  <c r="H85" i="1" s="1"/>
  <c r="H84" i="1"/>
  <c r="G84" i="1"/>
  <c r="D84" i="1"/>
  <c r="C84" i="1"/>
  <c r="D83" i="1"/>
  <c r="C83" i="1"/>
  <c r="H83" i="1" s="1"/>
  <c r="H82" i="1"/>
  <c r="G82" i="1"/>
  <c r="D82" i="1"/>
  <c r="C82" i="1"/>
  <c r="D81" i="1"/>
  <c r="C81" i="1"/>
  <c r="H81" i="1" s="1"/>
  <c r="H80" i="1"/>
  <c r="G80" i="1"/>
  <c r="D80" i="1"/>
  <c r="C80" i="1"/>
  <c r="D79" i="1"/>
  <c r="C79" i="1"/>
  <c r="H79" i="1" s="1"/>
  <c r="C78" i="1"/>
  <c r="D77" i="1"/>
  <c r="C77" i="1"/>
  <c r="H77" i="1" s="1"/>
  <c r="H76" i="1"/>
  <c r="G76" i="1"/>
  <c r="D76" i="1"/>
  <c r="C76" i="1"/>
  <c r="D75" i="1"/>
  <c r="C75" i="1"/>
  <c r="D74" i="1"/>
  <c r="H74" i="1" s="1"/>
  <c r="C74" i="1"/>
  <c r="C73" i="1"/>
  <c r="H72" i="1"/>
  <c r="G72" i="1"/>
  <c r="D72" i="1"/>
  <c r="C72" i="1"/>
  <c r="D71" i="1"/>
  <c r="C71" i="1"/>
  <c r="H71" i="1" s="1"/>
  <c r="H70" i="1"/>
  <c r="G70" i="1"/>
  <c r="D70" i="1"/>
  <c r="C70" i="1"/>
  <c r="D69" i="1"/>
  <c r="C69" i="1"/>
  <c r="H69" i="1" s="1"/>
  <c r="H68" i="1"/>
  <c r="G68" i="1"/>
  <c r="D68" i="1"/>
  <c r="C68" i="1"/>
  <c r="C67" i="1"/>
  <c r="H66" i="1"/>
  <c r="G66" i="1"/>
  <c r="D66" i="1"/>
  <c r="C66" i="1"/>
  <c r="D65" i="1"/>
  <c r="C65" i="1"/>
  <c r="H65" i="1" s="1"/>
  <c r="D64" i="1"/>
  <c r="C64" i="1"/>
  <c r="D63" i="1"/>
  <c r="C63" i="1"/>
  <c r="H63" i="1" s="1"/>
  <c r="H62" i="1"/>
  <c r="G62" i="1"/>
  <c r="D62" i="1"/>
  <c r="C62" i="1"/>
  <c r="D61" i="1"/>
  <c r="C61" i="1"/>
  <c r="H61" i="1" s="1"/>
  <c r="H60" i="1"/>
  <c r="G60" i="1"/>
  <c r="D60" i="1"/>
  <c r="C60" i="1"/>
  <c r="D59" i="1"/>
  <c r="C59" i="1"/>
  <c r="H59" i="1" s="1"/>
  <c r="H58" i="1"/>
  <c r="G58" i="1"/>
  <c r="D58" i="1"/>
  <c r="C58" i="1"/>
  <c r="D57" i="1"/>
  <c r="C57" i="1"/>
  <c r="H57" i="1" s="1"/>
  <c r="H56" i="1"/>
  <c r="G56" i="1"/>
  <c r="D56" i="1"/>
  <c r="C56" i="1"/>
  <c r="D55" i="1"/>
  <c r="C55" i="1"/>
  <c r="H55" i="1" s="1"/>
  <c r="H54" i="1"/>
  <c r="G54" i="1"/>
  <c r="D54" i="1"/>
  <c r="C54" i="1"/>
  <c r="D53" i="1"/>
  <c r="C53" i="1"/>
  <c r="H53" i="1" s="1"/>
  <c r="H52" i="1"/>
  <c r="G52" i="1"/>
  <c r="D52" i="1"/>
  <c r="C52" i="1"/>
  <c r="D51" i="1"/>
  <c r="C51" i="1"/>
  <c r="H51" i="1" s="1"/>
  <c r="H50" i="1"/>
  <c r="G50" i="1"/>
  <c r="D50" i="1"/>
  <c r="C50" i="1"/>
  <c r="D49" i="1"/>
  <c r="C49" i="1"/>
  <c r="H49" i="1" s="1"/>
  <c r="H48" i="1"/>
  <c r="G48" i="1"/>
  <c r="D48" i="1"/>
  <c r="C48" i="1"/>
  <c r="D47" i="1"/>
  <c r="C47" i="1"/>
  <c r="H47" i="1" s="1"/>
  <c r="D45" i="1"/>
  <c r="C45" i="1"/>
  <c r="H45" i="1" s="1"/>
  <c r="H44" i="1"/>
  <c r="G44" i="1"/>
  <c r="D44" i="1"/>
  <c r="C44" i="1"/>
  <c r="D43" i="1"/>
  <c r="C43" i="1"/>
  <c r="H43" i="1" s="1"/>
  <c r="H42" i="1"/>
  <c r="G42" i="1"/>
  <c r="D42" i="1"/>
  <c r="C42" i="1"/>
  <c r="D41" i="1"/>
  <c r="C41" i="1"/>
  <c r="H41" i="1" s="1"/>
  <c r="H40" i="1"/>
  <c r="G40" i="1"/>
  <c r="D40" i="1"/>
  <c r="C40" i="1"/>
  <c r="D39" i="1"/>
  <c r="C39" i="1"/>
  <c r="H39" i="1" s="1"/>
  <c r="H38" i="1"/>
  <c r="G38" i="1"/>
  <c r="D38" i="1"/>
  <c r="C38" i="1"/>
  <c r="D37" i="1"/>
  <c r="C37" i="1"/>
  <c r="H37" i="1" s="1"/>
  <c r="C36" i="1"/>
  <c r="D35" i="1"/>
  <c r="C35" i="1"/>
  <c r="H35" i="1" s="1"/>
  <c r="H34" i="1"/>
  <c r="G34" i="1"/>
  <c r="D34" i="1"/>
  <c r="C34" i="1"/>
  <c r="D33" i="1"/>
  <c r="C33" i="1"/>
  <c r="H33" i="1" s="1"/>
  <c r="H32" i="1"/>
  <c r="G32" i="1"/>
  <c r="D32" i="1"/>
  <c r="C32" i="1"/>
  <c r="D31" i="1"/>
  <c r="C31" i="1"/>
  <c r="H31" i="1" s="1"/>
  <c r="H30" i="1"/>
  <c r="G30" i="1"/>
  <c r="D30" i="1"/>
  <c r="C30" i="1"/>
  <c r="D29" i="1"/>
  <c r="C29" i="1"/>
  <c r="H29" i="1" s="1"/>
  <c r="H28" i="1"/>
  <c r="G28" i="1"/>
  <c r="D28" i="1"/>
  <c r="C28" i="1"/>
  <c r="D27" i="1"/>
  <c r="C27" i="1"/>
  <c r="H27" i="1" s="1"/>
  <c r="H26" i="1"/>
  <c r="G26" i="1"/>
  <c r="D26" i="1"/>
  <c r="C26" i="1"/>
  <c r="D25" i="1"/>
  <c r="C25" i="1"/>
  <c r="H25" i="1" s="1"/>
  <c r="H24" i="1"/>
  <c r="G24" i="1"/>
  <c r="D24" i="1"/>
  <c r="C24" i="1"/>
  <c r="D23" i="1"/>
  <c r="C23" i="1"/>
  <c r="H23" i="1" s="1"/>
  <c r="H22" i="1"/>
  <c r="G22" i="1"/>
  <c r="D22" i="1"/>
  <c r="C22" i="1"/>
  <c r="D21" i="1"/>
  <c r="C21" i="1"/>
  <c r="H21" i="1" s="1"/>
  <c r="H20" i="1"/>
  <c r="G20" i="1"/>
  <c r="D20" i="1"/>
  <c r="C20" i="1"/>
  <c r="D19" i="1"/>
  <c r="C19" i="1"/>
  <c r="G19" i="1" s="1"/>
  <c r="H18" i="1"/>
  <c r="G18" i="1"/>
  <c r="D18" i="1"/>
  <c r="C18" i="1"/>
  <c r="D17" i="1"/>
  <c r="C17" i="1"/>
  <c r="H17" i="1" s="1"/>
  <c r="H16" i="1"/>
  <c r="G16" i="1"/>
  <c r="D16" i="1"/>
  <c r="C16" i="1"/>
  <c r="D15" i="1"/>
  <c r="C15" i="1"/>
  <c r="H15" i="1" s="1"/>
  <c r="H14" i="1"/>
  <c r="G14" i="1"/>
  <c r="D14" i="1"/>
  <c r="C14" i="1"/>
  <c r="D13" i="1"/>
  <c r="C13" i="1"/>
  <c r="H13" i="1" s="1"/>
  <c r="H12" i="1"/>
  <c r="G12" i="1"/>
  <c r="D12" i="1"/>
  <c r="C12" i="1"/>
  <c r="D11" i="1"/>
  <c r="C11" i="1"/>
  <c r="G11" i="1" s="1"/>
  <c r="H10" i="1"/>
  <c r="G10" i="1"/>
  <c r="D10" i="1"/>
  <c r="C10" i="1"/>
  <c r="D9" i="1"/>
  <c r="C9" i="1"/>
  <c r="H9" i="1" s="1"/>
  <c r="H8" i="1"/>
  <c r="G8" i="1"/>
  <c r="D8" i="1"/>
  <c r="C8" i="1"/>
  <c r="D7" i="1"/>
  <c r="C7" i="1"/>
  <c r="H7" i="1" s="1"/>
  <c r="H6" i="1"/>
  <c r="G6" i="1"/>
  <c r="D6" i="1"/>
  <c r="C6" i="1"/>
  <c r="D5" i="1"/>
  <c r="C5" i="1"/>
  <c r="H5" i="1" s="1"/>
  <c r="C4" i="1"/>
  <c r="G1165" i="1" l="1"/>
  <c r="G1263" i="1"/>
  <c r="G1264" i="1"/>
  <c r="G1241" i="1"/>
  <c r="F250" i="5"/>
  <c r="E280" i="9"/>
  <c r="B280" i="9" s="1"/>
  <c r="H1227" i="1"/>
  <c r="E245" i="5"/>
  <c r="D1222" i="1" s="1"/>
  <c r="E279" i="9"/>
  <c r="B279" i="9" s="1"/>
  <c r="G1224" i="1"/>
  <c r="H1160" i="1"/>
  <c r="H1157" i="1"/>
  <c r="G1155" i="1"/>
  <c r="H1151" i="1"/>
  <c r="H1137" i="1"/>
  <c r="H1030" i="1"/>
  <c r="H1018" i="1"/>
  <c r="H1014" i="1"/>
  <c r="H1004" i="1"/>
  <c r="H1003" i="1"/>
  <c r="H999" i="1"/>
  <c r="H996" i="1"/>
  <c r="H987" i="1"/>
  <c r="G1531" i="1"/>
  <c r="H1525" i="1"/>
  <c r="H1509" i="1"/>
  <c r="H290" i="1"/>
  <c r="H1264" i="1"/>
  <c r="E26" i="9"/>
  <c r="B26" i="9" s="1"/>
  <c r="G1157" i="1"/>
  <c r="G1160" i="1"/>
  <c r="H1155" i="1"/>
  <c r="H1138" i="1"/>
  <c r="F78" i="5"/>
  <c r="H1064" i="1"/>
  <c r="G1056" i="1"/>
  <c r="H1054" i="1"/>
  <c r="H1050" i="1"/>
  <c r="H1048" i="1"/>
  <c r="H1033" i="1"/>
  <c r="H1032" i="1"/>
  <c r="G1030" i="1"/>
  <c r="G1018" i="1"/>
  <c r="H1013" i="1"/>
  <c r="G1014" i="1"/>
  <c r="G1007" i="1"/>
  <c r="H1007" i="1"/>
  <c r="H1008" i="1"/>
  <c r="H1006" i="1"/>
  <c r="G1006" i="1"/>
  <c r="F19" i="5"/>
  <c r="H1000" i="1"/>
  <c r="G999" i="1"/>
  <c r="H997" i="1"/>
  <c r="H998" i="1"/>
  <c r="G996" i="1"/>
  <c r="F13" i="5"/>
  <c r="G993" i="1"/>
  <c r="G991" i="1"/>
  <c r="H986" i="1"/>
  <c r="G1240" i="1"/>
  <c r="G1232" i="1"/>
  <c r="G1227" i="1"/>
  <c r="G1229" i="1"/>
  <c r="G1217" i="1"/>
  <c r="G1166" i="1"/>
  <c r="G1156" i="1"/>
  <c r="G1151" i="1"/>
  <c r="G1148" i="1"/>
  <c r="G1138" i="1"/>
  <c r="E287" i="9"/>
  <c r="B287" i="9" s="1"/>
  <c r="G1064" i="1"/>
  <c r="E68" i="5"/>
  <c r="D1046" i="1" s="1"/>
  <c r="G1054" i="1"/>
  <c r="G1048" i="1"/>
  <c r="G1050" i="1"/>
  <c r="G1033" i="1"/>
  <c r="G1032" i="1"/>
  <c r="G1013" i="1"/>
  <c r="G1012" i="1"/>
  <c r="E12" i="5"/>
  <c r="E7" i="5" s="1"/>
  <c r="G1000" i="1"/>
  <c r="G997" i="1"/>
  <c r="G998" i="1"/>
  <c r="H993" i="1"/>
  <c r="H991" i="1"/>
  <c r="G992" i="1"/>
  <c r="G1576" i="1"/>
  <c r="H1504" i="1"/>
  <c r="H1501" i="1"/>
  <c r="G1499" i="1"/>
  <c r="G1481" i="1"/>
  <c r="H1481" i="1"/>
  <c r="G1484" i="1"/>
  <c r="G1480" i="1"/>
  <c r="E22" i="7"/>
  <c r="G1461" i="1"/>
  <c r="G1451" i="1"/>
  <c r="I1451" i="1" s="1"/>
  <c r="G1454" i="1"/>
  <c r="H1454" i="1"/>
  <c r="H1456" i="1"/>
  <c r="H1409" i="1"/>
  <c r="F115" i="6"/>
  <c r="G1409" i="1"/>
  <c r="F222" i="9"/>
  <c r="B222" i="9" s="1"/>
  <c r="H719" i="1"/>
  <c r="H714" i="1"/>
  <c r="F218" i="9"/>
  <c r="B218" i="9" s="1"/>
  <c r="H709" i="1"/>
  <c r="H703" i="1"/>
  <c r="G668" i="1"/>
  <c r="E22" i="9"/>
  <c r="B22" i="9" s="1"/>
  <c r="G642" i="1"/>
  <c r="H645" i="1"/>
  <c r="F652" i="4"/>
  <c r="G371" i="1"/>
  <c r="E363" i="4"/>
  <c r="D358" i="1" s="1"/>
  <c r="G365" i="1"/>
  <c r="G413" i="1"/>
  <c r="E273" i="9"/>
  <c r="B273" i="9" s="1"/>
  <c r="E643" i="4"/>
  <c r="D637" i="1" s="1"/>
  <c r="F210" i="4"/>
  <c r="H206" i="1"/>
  <c r="H207" i="1"/>
  <c r="H187" i="1"/>
  <c r="E46" i="9"/>
  <c r="B46" i="9" s="1"/>
  <c r="H186" i="1"/>
  <c r="G182" i="1"/>
  <c r="F220" i="9"/>
  <c r="F219" i="9"/>
  <c r="B219" i="9" s="1"/>
  <c r="H173" i="1"/>
  <c r="G180" i="1"/>
  <c r="E43" i="9"/>
  <c r="B43" i="9" s="1"/>
  <c r="E42" i="9"/>
  <c r="B42" i="9" s="1"/>
  <c r="H179" i="1"/>
  <c r="H177" i="1"/>
  <c r="F177" i="4"/>
  <c r="E163" i="4"/>
  <c r="D159" i="1" s="1"/>
  <c r="G172" i="1"/>
  <c r="G166" i="1"/>
  <c r="F169" i="4"/>
  <c r="H165" i="1"/>
  <c r="F164" i="4"/>
  <c r="E152" i="4"/>
  <c r="F159" i="4"/>
  <c r="H155" i="1"/>
  <c r="H135" i="1"/>
  <c r="G146" i="1"/>
  <c r="G150" i="1"/>
  <c r="F134" i="4"/>
  <c r="H125" i="1"/>
  <c r="F128" i="4"/>
  <c r="E124" i="4"/>
  <c r="D120" i="1" s="1"/>
  <c r="F112" i="4"/>
  <c r="F216" i="9"/>
  <c r="B216" i="9" s="1"/>
  <c r="F82" i="4"/>
  <c r="F83" i="4"/>
  <c r="H75" i="1"/>
  <c r="H73" i="1"/>
  <c r="G74" i="1"/>
  <c r="H64" i="1"/>
  <c r="F68" i="4"/>
  <c r="E29" i="9"/>
  <c r="B29" i="9" s="1"/>
  <c r="G366" i="1"/>
  <c r="H718" i="1"/>
  <c r="G711" i="1"/>
  <c r="E40" i="9"/>
  <c r="B40" i="9" s="1"/>
  <c r="G709" i="1"/>
  <c r="G687" i="1"/>
  <c r="E33" i="9"/>
  <c r="B33" i="9" s="1"/>
  <c r="H668" i="1"/>
  <c r="G649" i="1"/>
  <c r="B274" i="9"/>
  <c r="G644" i="1"/>
  <c r="G643" i="1"/>
  <c r="G645" i="1"/>
  <c r="G641" i="1"/>
  <c r="H371" i="1"/>
  <c r="G364" i="1"/>
  <c r="H365" i="1"/>
  <c r="G290" i="1"/>
  <c r="H413" i="1"/>
  <c r="F644" i="4"/>
  <c r="C638" i="1"/>
  <c r="G638" i="1" s="1"/>
  <c r="G288" i="1"/>
  <c r="H411" i="1"/>
  <c r="F417" i="4"/>
  <c r="G412" i="1"/>
  <c r="G206" i="1"/>
  <c r="G207" i="1"/>
  <c r="F221" i="9"/>
  <c r="B221" i="9" s="1"/>
  <c r="G176" i="1"/>
  <c r="G174" i="1"/>
  <c r="H172" i="1"/>
  <c r="G168" i="1"/>
  <c r="G160" i="1"/>
  <c r="G154" i="1"/>
  <c r="F152" i="4"/>
  <c r="C148" i="1"/>
  <c r="H150" i="1"/>
  <c r="F153" i="4"/>
  <c r="G130" i="1"/>
  <c r="D124" i="4"/>
  <c r="G124" i="1"/>
  <c r="F125" i="4"/>
  <c r="G108" i="1"/>
  <c r="G64" i="1"/>
  <c r="E284" i="9"/>
  <c r="B284" i="9" s="1"/>
  <c r="B214" i="9"/>
  <c r="G78" i="1"/>
  <c r="H78" i="1"/>
  <c r="G36" i="1"/>
  <c r="H36" i="1"/>
  <c r="H67" i="1"/>
  <c r="F188" i="4"/>
  <c r="C184" i="1"/>
  <c r="G309" i="1"/>
  <c r="G321" i="1"/>
  <c r="G333" i="1"/>
  <c r="G341" i="1"/>
  <c r="H1461" i="1"/>
  <c r="G187" i="1"/>
  <c r="H315" i="1"/>
  <c r="H327" i="1"/>
  <c r="H339" i="1"/>
  <c r="H553" i="1"/>
  <c r="H569" i="1"/>
  <c r="H583" i="1"/>
  <c r="H597" i="1"/>
  <c r="H611" i="1"/>
  <c r="J1459" i="1"/>
  <c r="G1459" i="1"/>
  <c r="J1462" i="1"/>
  <c r="G1462" i="1"/>
  <c r="I1462" i="1" s="1"/>
  <c r="H1462" i="1"/>
  <c r="H1502" i="1"/>
  <c r="G1502" i="1"/>
  <c r="H1511" i="1"/>
  <c r="G1511" i="1"/>
  <c r="D148" i="1"/>
  <c r="D163" i="4"/>
  <c r="F253" i="4"/>
  <c r="D252" i="4"/>
  <c r="E238" i="5"/>
  <c r="D1216" i="1"/>
  <c r="D245" i="5"/>
  <c r="D237" i="5" s="1"/>
  <c r="F246" i="5"/>
  <c r="C1223" i="1"/>
  <c r="D35" i="6"/>
  <c r="F36" i="6"/>
  <c r="C1330" i="1"/>
  <c r="F61" i="6"/>
  <c r="C1355" i="1"/>
  <c r="D3" i="1"/>
  <c r="G149" i="1"/>
  <c r="G151" i="1"/>
  <c r="G153" i="1"/>
  <c r="G155" i="1"/>
  <c r="G157" i="1"/>
  <c r="G161" i="1"/>
  <c r="G163" i="1"/>
  <c r="G165" i="1"/>
  <c r="G167" i="1"/>
  <c r="G169" i="1"/>
  <c r="G171" i="1"/>
  <c r="G173" i="1"/>
  <c r="G175" i="1"/>
  <c r="G177" i="1"/>
  <c r="G179" i="1"/>
  <c r="G181" i="1"/>
  <c r="G183" i="1"/>
  <c r="H185" i="1"/>
  <c r="H189" i="1"/>
  <c r="H191" i="1"/>
  <c r="G295" i="1"/>
  <c r="G297" i="1"/>
  <c r="G299" i="1"/>
  <c r="G301" i="1"/>
  <c r="G303" i="1"/>
  <c r="G305" i="1"/>
  <c r="C391" i="1"/>
  <c r="C397" i="1"/>
  <c r="G405" i="1"/>
  <c r="H535" i="1"/>
  <c r="H551" i="1"/>
  <c r="H567" i="1"/>
  <c r="H581" i="1"/>
  <c r="H595" i="1"/>
  <c r="H609" i="1"/>
  <c r="H621" i="1"/>
  <c r="H631" i="1"/>
  <c r="H1452" i="1"/>
  <c r="G1452" i="1"/>
  <c r="J1452" i="1"/>
  <c r="J1472" i="1"/>
  <c r="G1472" i="1"/>
  <c r="I1472" i="1" s="1"/>
  <c r="H1472" i="1"/>
  <c r="H1494" i="1"/>
  <c r="G1494" i="1"/>
  <c r="H1503" i="1"/>
  <c r="G1503" i="1"/>
  <c r="G1507" i="1"/>
  <c r="D346" i="1"/>
  <c r="H311" i="1"/>
  <c r="H331" i="1"/>
  <c r="H537" i="1"/>
  <c r="H623" i="1"/>
  <c r="G7" i="1"/>
  <c r="G13" i="1"/>
  <c r="G17" i="1"/>
  <c r="G23" i="1"/>
  <c r="G27" i="1"/>
  <c r="G29" i="1"/>
  <c r="G33" i="1"/>
  <c r="G35" i="1"/>
  <c r="G37"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5" i="1"/>
  <c r="G137" i="1"/>
  <c r="G139" i="1"/>
  <c r="G141" i="1"/>
  <c r="G143" i="1"/>
  <c r="G145" i="1"/>
  <c r="C249" i="1"/>
  <c r="G289" i="1"/>
  <c r="G291" i="1"/>
  <c r="D359" i="1"/>
  <c r="G461" i="1"/>
  <c r="G463" i="1"/>
  <c r="G465" i="1"/>
  <c r="H533" i="1"/>
  <c r="H549" i="1"/>
  <c r="H565" i="1"/>
  <c r="H579" i="1"/>
  <c r="H593" i="1"/>
  <c r="H607" i="1"/>
  <c r="H1459" i="1"/>
  <c r="H1495" i="1"/>
  <c r="G1495" i="1"/>
  <c r="J1455" i="1"/>
  <c r="G1455" i="1"/>
  <c r="I1455" i="1" s="1"/>
  <c r="H1455" i="1"/>
  <c r="F258" i="5"/>
  <c r="C1235" i="1"/>
  <c r="H307" i="1"/>
  <c r="H317" i="1"/>
  <c r="H325" i="1"/>
  <c r="H335" i="1"/>
  <c r="G15" i="1"/>
  <c r="G25" i="1"/>
  <c r="G31" i="1"/>
  <c r="G43" i="1"/>
  <c r="H11" i="1"/>
  <c r="H1450" i="1"/>
  <c r="J1450" i="1"/>
  <c r="G1450" i="1"/>
  <c r="H1478" i="1"/>
  <c r="G1478" i="1"/>
  <c r="I1478" i="1" s="1"/>
  <c r="H1486" i="1"/>
  <c r="G1486" i="1"/>
  <c r="H1491" i="1"/>
  <c r="G1491" i="1"/>
  <c r="H1526" i="1"/>
  <c r="G1526" i="1"/>
  <c r="D1393" i="1"/>
  <c r="E89" i="6"/>
  <c r="D1383" i="1" s="1"/>
  <c r="G323" i="1"/>
  <c r="G329" i="1"/>
  <c r="G337" i="1"/>
  <c r="H319" i="1"/>
  <c r="G9" i="1"/>
  <c r="G21" i="1"/>
  <c r="G39" i="1"/>
  <c r="H19" i="1"/>
  <c r="G529" i="1"/>
  <c r="G253" i="1"/>
  <c r="G263" i="1"/>
  <c r="G267" i="1"/>
  <c r="G271" i="1"/>
  <c r="G273" i="1"/>
  <c r="G277" i="1"/>
  <c r="G281" i="1"/>
  <c r="G283" i="1"/>
  <c r="H545" i="1"/>
  <c r="H561" i="1"/>
  <c r="H575" i="1"/>
  <c r="H589" i="1"/>
  <c r="H605" i="1"/>
  <c r="I1464" i="1"/>
  <c r="H1534" i="1"/>
  <c r="G1534" i="1"/>
  <c r="H1543" i="1"/>
  <c r="G1543" i="1"/>
  <c r="H1574" i="1"/>
  <c r="G1574" i="1"/>
  <c r="H1579" i="1"/>
  <c r="G1579" i="1"/>
  <c r="E529" i="4"/>
  <c r="D529" i="1"/>
  <c r="H529" i="1" s="1"/>
  <c r="G313" i="1"/>
  <c r="G343" i="1"/>
  <c r="H1471" i="1"/>
  <c r="G1471" i="1"/>
  <c r="F351" i="4"/>
  <c r="C346" i="1"/>
  <c r="G5" i="1"/>
  <c r="G41" i="1"/>
  <c r="G251" i="1"/>
  <c r="G255" i="1"/>
  <c r="G257" i="1"/>
  <c r="G261" i="1"/>
  <c r="G265" i="1"/>
  <c r="G269" i="1"/>
  <c r="G275" i="1"/>
  <c r="G279" i="1"/>
  <c r="D4" i="1"/>
  <c r="H521" i="1"/>
  <c r="H543" i="1"/>
  <c r="H559" i="1"/>
  <c r="H603" i="1"/>
  <c r="H617" i="1"/>
  <c r="G1476" i="1"/>
  <c r="I1476" i="1" s="1"/>
  <c r="J1479" i="1"/>
  <c r="G1479" i="1"/>
  <c r="H1479" i="1"/>
  <c r="H1535" i="1"/>
  <c r="G1535" i="1"/>
  <c r="G1539" i="1"/>
  <c r="E459" i="4"/>
  <c r="D453" i="1" s="1"/>
  <c r="D460" i="1"/>
  <c r="E472" i="4"/>
  <c r="D466" i="1" s="1"/>
  <c r="D467" i="1"/>
  <c r="H467" i="1" s="1"/>
  <c r="D529" i="4"/>
  <c r="F530" i="4"/>
  <c r="C524" i="1"/>
  <c r="E625" i="4"/>
  <c r="D619" i="1" s="1"/>
  <c r="H619" i="1" s="1"/>
  <c r="D620" i="1"/>
  <c r="F99" i="6"/>
  <c r="C1393" i="1"/>
  <c r="D1412" i="1"/>
  <c r="E114" i="6"/>
  <c r="D49" i="8"/>
  <c r="C1530" i="1"/>
  <c r="H1570" i="1"/>
  <c r="G1570" i="1"/>
  <c r="H1469" i="1"/>
  <c r="G1469" i="1"/>
  <c r="H1487" i="1"/>
  <c r="G1487" i="1"/>
  <c r="H1527" i="1"/>
  <c r="G1527" i="1"/>
  <c r="H1575" i="1"/>
  <c r="G1575" i="1"/>
  <c r="F455" i="4"/>
  <c r="D421" i="4"/>
  <c r="B114" i="9"/>
  <c r="I1439" i="1"/>
  <c r="H1448" i="1"/>
  <c r="G1448" i="1"/>
  <c r="I1448" i="1" s="1"/>
  <c r="G1467" i="1"/>
  <c r="I1467" i="1" s="1"/>
  <c r="G1483" i="1"/>
  <c r="H1566" i="1"/>
  <c r="G1566" i="1"/>
  <c r="F190" i="5"/>
  <c r="C1167" i="1"/>
  <c r="G291" i="9"/>
  <c r="H1444" i="1"/>
  <c r="G1444" i="1"/>
  <c r="H1465" i="1"/>
  <c r="G1465" i="1"/>
  <c r="I1465" i="1" s="1"/>
  <c r="J1467" i="1"/>
  <c r="H1558" i="1"/>
  <c r="G1558" i="1"/>
  <c r="H1567" i="1"/>
  <c r="G1567" i="1"/>
  <c r="D12" i="5"/>
  <c r="D7" i="5" s="1"/>
  <c r="F45" i="5"/>
  <c r="C1023" i="1"/>
  <c r="H1440" i="1"/>
  <c r="G1440" i="1"/>
  <c r="J1442" i="1"/>
  <c r="H1442" i="1"/>
  <c r="G1442" i="1"/>
  <c r="J1446" i="1"/>
  <c r="J1449" i="1"/>
  <c r="G1449" i="1"/>
  <c r="I1449" i="1" s="1"/>
  <c r="H1458" i="1"/>
  <c r="G1458" i="1"/>
  <c r="J1460" i="1"/>
  <c r="G1463" i="1"/>
  <c r="I1463" i="1" s="1"/>
  <c r="J1465" i="1"/>
  <c r="G1470" i="1"/>
  <c r="H1475" i="1"/>
  <c r="G1475" i="1"/>
  <c r="H1519" i="1"/>
  <c r="G1519" i="1"/>
  <c r="G1523" i="1"/>
  <c r="H1550" i="1"/>
  <c r="G1550" i="1"/>
  <c r="H1559" i="1"/>
  <c r="G1559" i="1"/>
  <c r="G1563" i="1"/>
  <c r="D7" i="4"/>
  <c r="E50" i="4"/>
  <c r="D46" i="1" s="1"/>
  <c r="D1168" i="1"/>
  <c r="E190" i="5"/>
  <c r="E176" i="5" s="1"/>
  <c r="G1456" i="1"/>
  <c r="J1458" i="1"/>
  <c r="J1463" i="1"/>
  <c r="J1466" i="1"/>
  <c r="G1466" i="1"/>
  <c r="I1466" i="1" s="1"/>
  <c r="G1473" i="1"/>
  <c r="I1473" i="1" s="1"/>
  <c r="H1510" i="1"/>
  <c r="G1510" i="1"/>
  <c r="H1542" i="1"/>
  <c r="G1542" i="1"/>
  <c r="H1551" i="1"/>
  <c r="G1551" i="1"/>
  <c r="G1555" i="1"/>
  <c r="E593" i="4"/>
  <c r="D587" i="1" s="1"/>
  <c r="E6" i="7"/>
  <c r="D1445" i="1"/>
  <c r="J1445" i="1" s="1"/>
  <c r="J1447" i="1"/>
  <c r="J1451" i="1"/>
  <c r="J1457" i="1"/>
  <c r="J1464" i="1"/>
  <c r="J1468" i="1"/>
  <c r="J1474" i="1"/>
  <c r="J1477" i="1"/>
  <c r="D643" i="4"/>
  <c r="F416" i="4"/>
  <c r="F585" i="4"/>
  <c r="D580" i="4"/>
  <c r="H289" i="9"/>
  <c r="E35" i="6"/>
  <c r="D22" i="7"/>
  <c r="B122" i="9"/>
  <c r="D215" i="4"/>
  <c r="F216" i="4"/>
  <c r="F5" i="6"/>
  <c r="D89" i="6"/>
  <c r="D42" i="8"/>
  <c r="B27" i="9"/>
  <c r="B72" i="9"/>
  <c r="B130" i="9"/>
  <c r="F304" i="4"/>
  <c r="D299" i="4"/>
  <c r="D311" i="4"/>
  <c r="F312" i="4"/>
  <c r="D206" i="5"/>
  <c r="F207" i="5"/>
  <c r="E141" i="6"/>
  <c r="F122" i="6"/>
  <c r="D114" i="6"/>
  <c r="D141" i="6" s="1"/>
  <c r="B64" i="9"/>
  <c r="G1482" i="1"/>
  <c r="G1490" i="1"/>
  <c r="G1498" i="1"/>
  <c r="G1506" i="1"/>
  <c r="G1514" i="1"/>
  <c r="G1522" i="1"/>
  <c r="G1538" i="1"/>
  <c r="G1546" i="1"/>
  <c r="G1554" i="1"/>
  <c r="G1562" i="1"/>
  <c r="G1578" i="1"/>
  <c r="D50" i="4"/>
  <c r="F51" i="4"/>
  <c r="D224" i="4"/>
  <c r="F225" i="4"/>
  <c r="E311" i="4"/>
  <c r="D306" i="1" s="1"/>
  <c r="D459" i="4"/>
  <c r="F460" i="4"/>
  <c r="F599" i="4"/>
  <c r="D593" i="4"/>
  <c r="D69" i="5"/>
  <c r="F70" i="5"/>
  <c r="H286" i="9"/>
  <c r="E286" i="9" s="1"/>
  <c r="B286" i="9" s="1"/>
  <c r="D118" i="5"/>
  <c r="F119" i="5"/>
  <c r="D177" i="5"/>
  <c r="F180" i="5"/>
  <c r="F238" i="5"/>
  <c r="E78" i="9"/>
  <c r="B78" i="9" s="1"/>
  <c r="F251" i="9"/>
  <c r="B251" i="9" s="1"/>
  <c r="D363" i="4"/>
  <c r="D350" i="4" s="1"/>
  <c r="F364" i="4"/>
  <c r="D472" i="4"/>
  <c r="F473" i="4"/>
  <c r="F8" i="5"/>
  <c r="B245" i="9"/>
  <c r="D133" i="4"/>
  <c r="D263" i="4"/>
  <c r="E142" i="9"/>
  <c r="B142" i="9" s="1"/>
  <c r="G164" i="9"/>
  <c r="G162" i="9"/>
  <c r="E162" i="9" s="1"/>
  <c r="B162" i="9" s="1"/>
  <c r="G160" i="9"/>
  <c r="E160" i="9" s="1"/>
  <c r="B160"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E62" i="9"/>
  <c r="B62" i="9" s="1"/>
  <c r="E94" i="9"/>
  <c r="B94" i="9" s="1"/>
  <c r="B96" i="9"/>
  <c r="B230" i="9"/>
  <c r="B232" i="9"/>
  <c r="B234" i="9"/>
  <c r="B252" i="9"/>
  <c r="B261" i="9"/>
  <c r="F267" i="9"/>
  <c r="B267" i="9" s="1"/>
  <c r="D196" i="4"/>
  <c r="E54" i="9"/>
  <c r="B54" i="9" s="1"/>
  <c r="E110" i="9"/>
  <c r="B110" i="9" s="1"/>
  <c r="B112" i="9"/>
  <c r="E126" i="9"/>
  <c r="B126" i="9" s="1"/>
  <c r="B128" i="9"/>
  <c r="H164" i="9"/>
  <c r="L191" i="9"/>
  <c r="F191" i="9" s="1"/>
  <c r="G195" i="9"/>
  <c r="E195" i="9" s="1"/>
  <c r="B195" i="9" s="1"/>
  <c r="G199" i="9"/>
  <c r="E199" i="9" s="1"/>
  <c r="B199" i="9" s="1"/>
  <c r="G203" i="9"/>
  <c r="E203" i="9" s="1"/>
  <c r="B203" i="9" s="1"/>
  <c r="G207" i="9"/>
  <c r="E207" i="9" s="1"/>
  <c r="B207" i="9" s="1"/>
  <c r="G211" i="9"/>
  <c r="E211" i="9" s="1"/>
  <c r="B211" i="9" s="1"/>
  <c r="B228" i="9"/>
  <c r="B237" i="9"/>
  <c r="F243" i="9"/>
  <c r="B243" i="9" s="1"/>
  <c r="B270" i="9"/>
  <c r="F88" i="5"/>
  <c r="D146" i="5"/>
  <c r="B67" i="9"/>
  <c r="B213" i="9"/>
  <c r="B253" i="9"/>
  <c r="I10" i="9"/>
  <c r="B59" i="9"/>
  <c r="E158" i="9"/>
  <c r="B158" i="9" s="1"/>
  <c r="B229" i="9"/>
  <c r="H20" i="9"/>
  <c r="G20" i="9"/>
  <c r="B51" i="9"/>
  <c r="E102" i="9"/>
  <c r="B102" i="9" s="1"/>
  <c r="B104" i="9"/>
  <c r="E118" i="9"/>
  <c r="B118" i="9" s="1"/>
  <c r="B120" i="9"/>
  <c r="G193" i="9"/>
  <c r="E193" i="9" s="1"/>
  <c r="B193" i="9" s="1"/>
  <c r="G197" i="9"/>
  <c r="E197" i="9" s="1"/>
  <c r="B197" i="9" s="1"/>
  <c r="G201" i="9"/>
  <c r="E201" i="9" s="1"/>
  <c r="B201" i="9" s="1"/>
  <c r="G205" i="9"/>
  <c r="E205" i="9" s="1"/>
  <c r="B205" i="9" s="1"/>
  <c r="G209" i="9"/>
  <c r="E209" i="9" s="1"/>
  <c r="B209" i="9" s="1"/>
  <c r="B220" i="9"/>
  <c r="B238" i="9"/>
  <c r="B240" i="9"/>
  <c r="B242" i="9"/>
  <c r="B260" i="9"/>
  <c r="B269" i="9"/>
  <c r="I21" i="3" l="1"/>
  <c r="D990" i="1"/>
  <c r="I30" i="3"/>
  <c r="D1453" i="1"/>
  <c r="I1456" i="1"/>
  <c r="G299" i="9"/>
  <c r="E299" i="9" s="1"/>
  <c r="B299" i="9" s="1"/>
  <c r="F212" i="9"/>
  <c r="B212" i="9" s="1"/>
  <c r="E350" i="4"/>
  <c r="D345" i="1" s="1"/>
  <c r="E151" i="4"/>
  <c r="E289" i="4" s="1"/>
  <c r="H638" i="1"/>
  <c r="F124" i="4"/>
  <c r="C120" i="1"/>
  <c r="C345" i="1"/>
  <c r="D1153" i="1"/>
  <c r="I22" i="3"/>
  <c r="F263" i="4"/>
  <c r="C259" i="1"/>
  <c r="F593" i="4"/>
  <c r="C587" i="1"/>
  <c r="H346" i="1"/>
  <c r="G346" i="1"/>
  <c r="H1355" i="1"/>
  <c r="G1355" i="1"/>
  <c r="H1216" i="1"/>
  <c r="G1216" i="1"/>
  <c r="F133" i="4"/>
  <c r="C129" i="1"/>
  <c r="F472" i="4"/>
  <c r="C466" i="1"/>
  <c r="D1329" i="1"/>
  <c r="I25" i="3"/>
  <c r="I1458" i="1"/>
  <c r="I1440" i="1"/>
  <c r="H359" i="1"/>
  <c r="G359" i="1"/>
  <c r="E237" i="5"/>
  <c r="E175" i="5" s="1"/>
  <c r="D1152" i="1" s="1"/>
  <c r="D1215" i="1"/>
  <c r="E6" i="4"/>
  <c r="D1435" i="1"/>
  <c r="I28" i="3"/>
  <c r="H30" i="3"/>
  <c r="C1453" i="1"/>
  <c r="F196" i="4"/>
  <c r="C192" i="1"/>
  <c r="B191" i="9"/>
  <c r="G289" i="9"/>
  <c r="E289" i="9" s="1"/>
  <c r="B289" i="9" s="1"/>
  <c r="F177" i="5"/>
  <c r="C1154" i="1"/>
  <c r="D176" i="5"/>
  <c r="G292" i="9"/>
  <c r="E292" i="9" s="1"/>
  <c r="B292" i="9" s="1"/>
  <c r="C1183" i="1"/>
  <c r="F206" i="5"/>
  <c r="F7" i="4"/>
  <c r="D6" i="4"/>
  <c r="C3" i="1"/>
  <c r="H1530" i="1"/>
  <c r="G1530" i="1"/>
  <c r="G524" i="1"/>
  <c r="H524" i="1"/>
  <c r="H1330" i="1"/>
  <c r="G1330" i="1"/>
  <c r="F252" i="4"/>
  <c r="C248" i="1"/>
  <c r="F50" i="4"/>
  <c r="C46" i="1"/>
  <c r="E5" i="7"/>
  <c r="D1437" i="1"/>
  <c r="E528" i="4"/>
  <c r="D523" i="1"/>
  <c r="E20" i="9"/>
  <c r="F146" i="5"/>
  <c r="C1124" i="1"/>
  <c r="F363" i="4"/>
  <c r="C358" i="1"/>
  <c r="F459" i="4"/>
  <c r="C453" i="1"/>
  <c r="F215" i="4"/>
  <c r="C211" i="1"/>
  <c r="C1524" i="1"/>
  <c r="D43" i="8"/>
  <c r="G295" i="9" s="1"/>
  <c r="E295" i="9" s="1"/>
  <c r="B295" i="9" s="1"/>
  <c r="I1471" i="1"/>
  <c r="H397" i="1"/>
  <c r="G397" i="1"/>
  <c r="F237" i="5"/>
  <c r="H23" i="3"/>
  <c r="C1214" i="1"/>
  <c r="G1168" i="1"/>
  <c r="H1168" i="1"/>
  <c r="G620" i="1"/>
  <c r="H620" i="1"/>
  <c r="E165" i="9"/>
  <c r="B165" i="9" s="1"/>
  <c r="F118" i="5"/>
  <c r="C1096" i="1"/>
  <c r="F311" i="4"/>
  <c r="C306" i="1"/>
  <c r="C1517" i="1"/>
  <c r="I34" i="3"/>
  <c r="F580" i="4"/>
  <c r="C574" i="1"/>
  <c r="H1023" i="1"/>
  <c r="G1023" i="1"/>
  <c r="D1408" i="1"/>
  <c r="I27" i="3"/>
  <c r="D528" i="4"/>
  <c r="F529" i="4"/>
  <c r="C523" i="1"/>
  <c r="H1235" i="1"/>
  <c r="G1235" i="1"/>
  <c r="H249" i="1"/>
  <c r="G249" i="1"/>
  <c r="H391" i="1"/>
  <c r="G391" i="1"/>
  <c r="H25" i="3"/>
  <c r="C1329" i="1"/>
  <c r="F35" i="6"/>
  <c r="F163" i="4"/>
  <c r="D151" i="4"/>
  <c r="C159" i="1"/>
  <c r="H1412" i="1"/>
  <c r="G1412" i="1"/>
  <c r="I1479" i="1"/>
  <c r="G4" i="1"/>
  <c r="H4" i="1"/>
  <c r="H1223" i="1"/>
  <c r="G1223" i="1"/>
  <c r="G148" i="1"/>
  <c r="H148" i="1"/>
  <c r="G467" i="1"/>
  <c r="F299" i="4"/>
  <c r="C294" i="1"/>
  <c r="D298" i="4"/>
  <c r="D420" i="4"/>
  <c r="F421" i="4"/>
  <c r="C415" i="1"/>
  <c r="E164" i="9"/>
  <c r="B164" i="9" s="1"/>
  <c r="D5" i="7"/>
  <c r="F224" i="4"/>
  <c r="C220" i="1"/>
  <c r="F114" i="6"/>
  <c r="H27" i="3"/>
  <c r="C1408" i="1"/>
  <c r="F89" i="6"/>
  <c r="C1383" i="1"/>
  <c r="I1442" i="1"/>
  <c r="F12" i="5"/>
  <c r="C990" i="1"/>
  <c r="G1393" i="1"/>
  <c r="H1393" i="1"/>
  <c r="I1450" i="1"/>
  <c r="I1459" i="1"/>
  <c r="E298" i="4"/>
  <c r="F7" i="5"/>
  <c r="C985" i="1"/>
  <c r="H20" i="3"/>
  <c r="D68" i="5"/>
  <c r="D6" i="5" s="1"/>
  <c r="C1047" i="1"/>
  <c r="F69" i="5"/>
  <c r="C1435" i="1"/>
  <c r="H28" i="3"/>
  <c r="F141" i="6"/>
  <c r="F643" i="4"/>
  <c r="C637" i="1"/>
  <c r="H1445" i="1"/>
  <c r="G1445" i="1"/>
  <c r="H291" i="9"/>
  <c r="E291" i="9" s="1"/>
  <c r="B291" i="9" s="1"/>
  <c r="D1167" i="1"/>
  <c r="H1167" i="1" s="1"/>
  <c r="I1444" i="1"/>
  <c r="E420" i="4"/>
  <c r="G460" i="1"/>
  <c r="H460" i="1"/>
  <c r="D985" i="1"/>
  <c r="E6" i="5"/>
  <c r="I20" i="3"/>
  <c r="G619" i="1"/>
  <c r="I1452" i="1"/>
  <c r="F245" i="5"/>
  <c r="C1222" i="1"/>
  <c r="H184" i="1"/>
  <c r="G184" i="1"/>
  <c r="K1432" i="9" l="1"/>
  <c r="E298" i="9"/>
  <c r="F350" i="4"/>
  <c r="I17" i="3"/>
  <c r="D147" i="1"/>
  <c r="H120" i="1"/>
  <c r="G120" i="1"/>
  <c r="G282" i="9"/>
  <c r="E282" i="9" s="1"/>
  <c r="B282" i="9" s="1"/>
  <c r="F6" i="5"/>
  <c r="C984" i="1"/>
  <c r="E413" i="4"/>
  <c r="E291" i="4"/>
  <c r="D287" i="1" s="1"/>
  <c r="D285" i="1"/>
  <c r="H985" i="1"/>
  <c r="G985" i="1"/>
  <c r="H1408" i="1"/>
  <c r="G1408" i="1"/>
  <c r="E635" i="4"/>
  <c r="D629" i="1" s="1"/>
  <c r="D414" i="1"/>
  <c r="F420" i="4"/>
  <c r="D635" i="4"/>
  <c r="C414" i="1"/>
  <c r="H159" i="1"/>
  <c r="G159" i="1"/>
  <c r="I35" i="3"/>
  <c r="C1518" i="1"/>
  <c r="G294" i="9"/>
  <c r="E294" i="9" s="1"/>
  <c r="G358" i="1"/>
  <c r="H358" i="1"/>
  <c r="D1436" i="1"/>
  <c r="I29" i="3"/>
  <c r="G1453" i="1"/>
  <c r="H1453" i="1"/>
  <c r="H129" i="1"/>
  <c r="G129" i="1"/>
  <c r="D636" i="4"/>
  <c r="F528" i="4"/>
  <c r="C522" i="1"/>
  <c r="E636" i="4"/>
  <c r="D630" i="1" s="1"/>
  <c r="D522" i="1"/>
  <c r="G1222" i="1"/>
  <c r="H1222" i="1"/>
  <c r="H1437" i="1"/>
  <c r="G1437" i="1"/>
  <c r="D407" i="4"/>
  <c r="F298" i="4"/>
  <c r="C293" i="1"/>
  <c r="F151" i="4"/>
  <c r="D289" i="4"/>
  <c r="D290" i="4" s="1"/>
  <c r="H17" i="3"/>
  <c r="C147" i="1"/>
  <c r="H306" i="1"/>
  <c r="G306" i="1"/>
  <c r="H1524" i="1"/>
  <c r="G1524" i="1"/>
  <c r="G46" i="1"/>
  <c r="H46" i="1"/>
  <c r="F176" i="5"/>
  <c r="C1153" i="1"/>
  <c r="H22" i="3"/>
  <c r="D175" i="5"/>
  <c r="G276" i="9" s="1"/>
  <c r="G587" i="1"/>
  <c r="H587" i="1"/>
  <c r="H415" i="1"/>
  <c r="G415" i="1"/>
  <c r="H192" i="1"/>
  <c r="G192" i="1"/>
  <c r="H1183" i="1"/>
  <c r="G1183" i="1"/>
  <c r="G1435" i="1"/>
  <c r="H1435" i="1"/>
  <c r="E407" i="4"/>
  <c r="D402" i="1" s="1"/>
  <c r="D293" i="1"/>
  <c r="H990" i="1"/>
  <c r="G990" i="1"/>
  <c r="H220" i="1"/>
  <c r="G220" i="1"/>
  <c r="G294" i="1"/>
  <c r="H294" i="1"/>
  <c r="E408" i="4"/>
  <c r="D403" i="1" s="1"/>
  <c r="G1167" i="1"/>
  <c r="H1124" i="1"/>
  <c r="G1124" i="1"/>
  <c r="H1154" i="1"/>
  <c r="G1154" i="1"/>
  <c r="H345" i="1"/>
  <c r="G345" i="1"/>
  <c r="D1214" i="1"/>
  <c r="H1214" i="1" s="1"/>
  <c r="I23" i="3"/>
  <c r="G1517" i="1"/>
  <c r="H1517" i="1"/>
  <c r="H11" i="3"/>
  <c r="H574" i="1"/>
  <c r="G574" i="1"/>
  <c r="H1096" i="1"/>
  <c r="G1096" i="1"/>
  <c r="G248" i="1"/>
  <c r="H248" i="1"/>
  <c r="H3" i="1"/>
  <c r="G3" i="1"/>
  <c r="H259" i="1"/>
  <c r="G259" i="1"/>
  <c r="G453" i="1"/>
  <c r="H453" i="1"/>
  <c r="H466" i="1"/>
  <c r="G466" i="1"/>
  <c r="H276" i="9"/>
  <c r="D984" i="1"/>
  <c r="H1047" i="1"/>
  <c r="G1047" i="1"/>
  <c r="G297" i="9"/>
  <c r="E297" i="9" s="1"/>
  <c r="H29" i="3"/>
  <c r="C1436" i="1"/>
  <c r="H1329" i="1"/>
  <c r="G1329" i="1"/>
  <c r="H9" i="3"/>
  <c r="G523" i="1"/>
  <c r="H523" i="1"/>
  <c r="H211" i="1"/>
  <c r="G211" i="1"/>
  <c r="E19" i="9"/>
  <c r="B20" i="9"/>
  <c r="D412" i="4"/>
  <c r="F6" i="4"/>
  <c r="H16" i="3"/>
  <c r="C2" i="1"/>
  <c r="E290" i="4"/>
  <c r="D286" i="1" s="1"/>
  <c r="E412" i="4"/>
  <c r="I16" i="3"/>
  <c r="D2" i="1"/>
  <c r="D408" i="4"/>
  <c r="G637" i="1"/>
  <c r="H637" i="1"/>
  <c r="F68" i="5"/>
  <c r="H21" i="3"/>
  <c r="C1046" i="1"/>
  <c r="H1383" i="1"/>
  <c r="G1383" i="1"/>
  <c r="G1215" i="1"/>
  <c r="H1215" i="1"/>
  <c r="E276" i="9" l="1"/>
  <c r="B276" i="9" s="1"/>
  <c r="I9" i="3"/>
  <c r="K3" i="9"/>
  <c r="G522" i="1"/>
  <c r="H522" i="1"/>
  <c r="G414" i="1"/>
  <c r="H414" i="1"/>
  <c r="F290" i="4"/>
  <c r="C286" i="1"/>
  <c r="F175" i="5"/>
  <c r="C1152" i="1"/>
  <c r="C402" i="1"/>
  <c r="F407" i="4"/>
  <c r="F635" i="4"/>
  <c r="C629" i="1"/>
  <c r="N3" i="9"/>
  <c r="F636" i="4"/>
  <c r="C630" i="1"/>
  <c r="C403" i="1"/>
  <c r="F408" i="4"/>
  <c r="D639" i="4"/>
  <c r="F412" i="4"/>
  <c r="C407" i="1"/>
  <c r="G1046" i="1"/>
  <c r="H1046" i="1"/>
  <c r="E414" i="4"/>
  <c r="D409" i="1" s="1"/>
  <c r="E639" i="4"/>
  <c r="D407" i="1"/>
  <c r="H1436" i="1"/>
  <c r="G1436" i="1"/>
  <c r="G1153" i="1"/>
  <c r="H1153" i="1"/>
  <c r="H147" i="1"/>
  <c r="G147" i="1"/>
  <c r="E293" i="9"/>
  <c r="I11" i="3" s="1"/>
  <c r="B294" i="9"/>
  <c r="E640" i="4"/>
  <c r="E415" i="4"/>
  <c r="D410" i="1" s="1"/>
  <c r="D408" i="1"/>
  <c r="G1214" i="1"/>
  <c r="H1518" i="1"/>
  <c r="G1518" i="1"/>
  <c r="H2" i="1"/>
  <c r="G2" i="1"/>
  <c r="B297" i="9"/>
  <c r="E296" i="9"/>
  <c r="I10" i="3" s="1"/>
  <c r="D413" i="4"/>
  <c r="D414" i="4" s="1"/>
  <c r="D291" i="4"/>
  <c r="F289" i="4"/>
  <c r="C285" i="1"/>
  <c r="H8" i="3"/>
  <c r="H984" i="1"/>
  <c r="G984" i="1"/>
  <c r="H293" i="1"/>
  <c r="G293" i="1"/>
  <c r="E275" i="9" l="1"/>
  <c r="E642" i="4"/>
  <c r="D634" i="1"/>
  <c r="F639" i="4"/>
  <c r="C633" i="1"/>
  <c r="G629" i="1"/>
  <c r="H629" i="1"/>
  <c r="M3" i="9"/>
  <c r="I8" i="3"/>
  <c r="H285" i="1"/>
  <c r="G285" i="1"/>
  <c r="F414" i="4"/>
  <c r="C409" i="1"/>
  <c r="G286" i="1"/>
  <c r="H286" i="1"/>
  <c r="H407" i="1"/>
  <c r="G407" i="1"/>
  <c r="F291" i="4"/>
  <c r="C287" i="1"/>
  <c r="D633" i="1"/>
  <c r="E641" i="4"/>
  <c r="D640" i="4"/>
  <c r="F413" i="4"/>
  <c r="D415" i="4"/>
  <c r="C408" i="1"/>
  <c r="H403" i="1"/>
  <c r="G403" i="1"/>
  <c r="G402" i="1"/>
  <c r="H402" i="1"/>
  <c r="G630" i="1"/>
  <c r="H630" i="1"/>
  <c r="H1152" i="1"/>
  <c r="G1152" i="1"/>
  <c r="F640" i="4" l="1"/>
  <c r="D642" i="4"/>
  <c r="C634" i="1"/>
  <c r="F415" i="4"/>
  <c r="C410" i="1"/>
  <c r="G409" i="1"/>
  <c r="H409" i="1"/>
  <c r="D641" i="4"/>
  <c r="H633" i="1"/>
  <c r="G633" i="1"/>
  <c r="E645" i="4"/>
  <c r="D635" i="1"/>
  <c r="H287" i="1"/>
  <c r="G287" i="1"/>
  <c r="H408" i="1"/>
  <c r="G408" i="1"/>
  <c r="D636" i="1"/>
  <c r="E646" i="4"/>
  <c r="F641" i="4" l="1"/>
  <c r="D645" i="4"/>
  <c r="C635" i="1"/>
  <c r="H410" i="1"/>
  <c r="G410" i="1"/>
  <c r="D639" i="1"/>
  <c r="I18" i="3"/>
  <c r="H634" i="1"/>
  <c r="G634" i="1"/>
  <c r="D646" i="4"/>
  <c r="F642" i="4"/>
  <c r="C636" i="1"/>
  <c r="D640" i="1"/>
  <c r="I19" i="3"/>
  <c r="H635" i="1" l="1"/>
  <c r="G635" i="1"/>
  <c r="H7" i="3"/>
  <c r="G636" i="1"/>
  <c r="H636" i="1"/>
  <c r="H19" i="3"/>
  <c r="F646" i="4"/>
  <c r="C640" i="1"/>
  <c r="F645" i="4"/>
  <c r="C639" i="1"/>
  <c r="H18" i="3"/>
  <c r="H640" i="1" l="1"/>
  <c r="G640" i="1"/>
  <c r="H639" i="1"/>
  <c r="G639" i="1"/>
  <c r="J3" i="9"/>
  <c r="I7" i="3"/>
  <c r="M272" i="9" l="1"/>
  <c r="L272" i="9"/>
  <c r="H18" i="9"/>
  <c r="G18" i="9"/>
  <c r="J11" i="9"/>
  <c r="J7" i="9"/>
  <c r="M15" i="9"/>
  <c r="K6" i="9"/>
  <c r="K7" i="9"/>
  <c r="G15" i="9"/>
  <c r="I6" i="9"/>
  <c r="K9" i="9"/>
  <c r="I13" i="9"/>
  <c r="K13" i="9"/>
  <c r="K12" i="9"/>
  <c r="J6" i="9"/>
  <c r="I12" i="9"/>
  <c r="H17" i="9"/>
  <c r="J9" i="9"/>
  <c r="I11" i="9"/>
  <c r="G16" i="9"/>
  <c r="I9" i="9"/>
  <c r="M16" i="9"/>
  <c r="G17" i="9"/>
  <c r="L15" i="9"/>
  <c r="K10" i="9"/>
  <c r="K11" i="9"/>
  <c r="J13" i="9"/>
  <c r="I17" i="9"/>
  <c r="I8" i="9"/>
  <c r="L16" i="9"/>
  <c r="J5" i="9"/>
  <c r="H16" i="9"/>
  <c r="J12" i="9"/>
  <c r="H15" i="9"/>
  <c r="I5" i="9"/>
  <c r="K8" i="9"/>
  <c r="K5" i="9"/>
  <c r="J8" i="9"/>
  <c r="I7" i="9"/>
  <c r="J17" i="9"/>
  <c r="J10" i="9"/>
  <c r="E10" i="9" l="1"/>
  <c r="B10" i="9" s="1"/>
  <c r="F16" i="9"/>
  <c r="F15" i="9"/>
  <c r="E15" i="9"/>
  <c r="E18" i="9"/>
  <c r="B18" i="9" s="1"/>
  <c r="F272" i="9"/>
  <c r="B272" i="9" s="1"/>
  <c r="E11" i="9"/>
  <c r="B11" i="9" s="1"/>
  <c r="E8" i="9"/>
  <c r="B8" i="9" s="1"/>
  <c r="E9" i="9"/>
  <c r="B9" i="9" s="1"/>
  <c r="E12" i="9"/>
  <c r="B12" i="9" s="1"/>
  <c r="E17" i="9"/>
  <c r="B17" i="9" s="1"/>
  <c r="E16" i="9"/>
  <c r="E13" i="9"/>
  <c r="B13" i="9" s="1"/>
  <c r="E7" i="9"/>
  <c r="B7" i="9" s="1"/>
  <c r="E5" i="9"/>
  <c r="E6" i="9"/>
  <c r="B6" i="9" s="1"/>
  <c r="B16" i="9" l="1"/>
  <c r="F14" i="9"/>
  <c r="F19" i="9"/>
  <c r="B15" i="9"/>
  <c r="E14" i="9"/>
  <c r="B5" i="9"/>
  <c r="E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<sst xmlns="http://schemas.openxmlformats.org/spreadsheetml/2006/main" count="4313" uniqueCount="3394">
  <si>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</si>
  <si>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</si>
  <si>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</si>
  <si>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</si>
  <si>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</si>
  <si>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</si>
  <si>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</si>
  <si>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</si>
  <si>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</si>
  <si>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</si>
  <si>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</si>
  <si>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</si>
  <si>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</si>
  <si>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</si>
  <si>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</si>
  <si>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</si>
  <si>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</si>
  <si>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</si>
  <si>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</si>
  <si>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</si>
  <si>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</si>
  <si>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</si>
  <si>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</si>
  <si>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</si>
  <si>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</si>
  <si>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</si>
  <si>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</si>
  <si>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</si>
  <si>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</si>
  <si>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</si>
  <si>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</si>
  <si>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VLADIMIR NAZOR</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</si>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</sst>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5681990</v>
      </c>
      <c r="D2" s="6">
        <f>'PR-RAS'!E6</f>
        <v>6842524.8999999994</v>
      </c>
      <c r="E2" s="6">
        <v>0</v>
      </c>
      <c r="F2" s="6">
        <v>0</v>
      </c>
      <c r="G2" s="7">
        <f t="shared" ref="G2:G264" si="0">(B2/1000)*(C2*1+D2*2)</f>
        <v>19367.039799999999</v>
      </c>
      <c r="H2" s="7">
        <f t="shared" ref="H2:H264" si="1">ABS(C2-ROUND(C2,0))+ABS(D2-ROUND(D2,0))</f>
        <v>0.10000000055879354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160391</v>
      </c>
      <c r="D46" s="1">
        <f>'PR-RAS'!E50</f>
        <v>778667.3</v>
      </c>
      <c r="E46" s="1">
        <v>0</v>
      </c>
      <c r="F46" s="1">
        <v>0</v>
      </c>
      <c r="G46" s="2">
        <f t="shared" si="0"/>
        <v>77297.652000000002</v>
      </c>
      <c r="H46" s="2">
        <f t="shared" si="1"/>
        <v>0.30000000004656613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36000</v>
      </c>
      <c r="D64" s="1">
        <f>'PR-RAS'!E68</f>
        <v>41000</v>
      </c>
      <c r="E64" s="1">
        <v>0</v>
      </c>
      <c r="F64" s="1">
        <v>0</v>
      </c>
      <c r="G64" s="2">
        <f t="shared" si="0"/>
        <v>7434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36000</v>
      </c>
      <c r="D65" s="1">
        <f>'PR-RAS'!E69</f>
        <v>41000</v>
      </c>
      <c r="E65" s="1">
        <v>0</v>
      </c>
      <c r="F65" s="1">
        <v>0</v>
      </c>
      <c r="G65" s="2">
        <f t="shared" si="0"/>
        <v>7552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124391</v>
      </c>
      <c r="D70" s="1">
        <f>'PR-RAS'!E74</f>
        <v>0</v>
      </c>
      <c r="E70" s="1">
        <v>0</v>
      </c>
      <c r="F70" s="1">
        <v>0</v>
      </c>
      <c r="G70" s="2">
        <f t="shared" si="0"/>
        <v>8582.9790000000012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124391</v>
      </c>
      <c r="D71" s="1">
        <f>'PR-RAS'!E75</f>
        <v>0</v>
      </c>
      <c r="E71" s="1">
        <v>0</v>
      </c>
      <c r="F71" s="1">
        <v>0</v>
      </c>
      <c r="G71" s="2">
        <f t="shared" si="0"/>
        <v>8707.3700000000008</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737667.3</v>
      </c>
      <c r="E73" s="1">
        <v>0</v>
      </c>
      <c r="F73" s="1">
        <v>0</v>
      </c>
      <c r="G73" s="2">
        <f t="shared" si="0"/>
        <v>106224.0912</v>
      </c>
      <c r="H73" s="2">
        <f t="shared" si="1"/>
        <v>0.30000000004656613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723429.3</v>
      </c>
      <c r="E74" s="1">
        <v>0</v>
      </c>
      <c r="F74" s="1">
        <v>0</v>
      </c>
      <c r="G74" s="2">
        <f t="shared" si="0"/>
        <v>105620.6778</v>
      </c>
      <c r="H74" s="2">
        <f t="shared" si="1"/>
        <v>0.30000000004656613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14238</v>
      </c>
      <c r="E75" s="1">
        <v>0</v>
      </c>
      <c r="F75" s="1">
        <v>0</v>
      </c>
      <c r="G75" s="2">
        <f t="shared" si="0"/>
        <v>2107.2239999999997</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2729</v>
      </c>
      <c r="D78" s="1">
        <f>'PR-RAS'!E82</f>
        <v>2158.73</v>
      </c>
      <c r="E78" s="1">
        <v>0</v>
      </c>
      <c r="F78" s="1">
        <v>0</v>
      </c>
      <c r="G78" s="2">
        <f t="shared" si="0"/>
        <v>542.57741999999996</v>
      </c>
      <c r="H78" s="2">
        <f t="shared" si="1"/>
        <v>0.26999999999998181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2729</v>
      </c>
      <c r="D79" s="1">
        <f>'PR-RAS'!E83</f>
        <v>2158.73</v>
      </c>
      <c r="E79" s="1">
        <v>0</v>
      </c>
      <c r="F79" s="1">
        <v>0</v>
      </c>
      <c r="G79" s="2">
        <f t="shared" si="0"/>
        <v>549.62387999999999</v>
      </c>
      <c r="H79" s="2">
        <f t="shared" si="1"/>
        <v>0.26999999999998181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2729</v>
      </c>
      <c r="D81" s="1">
        <f>'PR-RAS'!E85</f>
        <v>2158.73</v>
      </c>
      <c r="E81" s="1">
        <v>0</v>
      </c>
      <c r="F81" s="1">
        <v>0</v>
      </c>
      <c r="G81" s="2">
        <f t="shared" si="0"/>
        <v>563.71680000000003</v>
      </c>
      <c r="H81" s="2">
        <f t="shared" si="1"/>
        <v>0.26999999999998181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1354905</v>
      </c>
      <c r="D102" s="1">
        <f>'PR-RAS'!E106</f>
        <v>1497768.94</v>
      </c>
      <c r="E102" s="1">
        <v>0</v>
      </c>
      <c r="F102" s="1">
        <v>0</v>
      </c>
      <c r="G102" s="2">
        <f t="shared" si="0"/>
        <v>439394.73087999999</v>
      </c>
      <c r="H102" s="2">
        <f t="shared" si="1"/>
        <v>6.0000000055879354E-2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1354905</v>
      </c>
      <c r="D108" s="1">
        <f>'PR-RAS'!E112</f>
        <v>1497768.94</v>
      </c>
      <c r="E108" s="1">
        <v>0</v>
      </c>
      <c r="F108" s="1">
        <v>0</v>
      </c>
      <c r="G108" s="2">
        <f t="shared" si="0"/>
        <v>465497.38815999997</v>
      </c>
      <c r="H108" s="2">
        <f t="shared" si="1"/>
        <v>6.0000000055879354E-2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1354905</v>
      </c>
      <c r="D113" s="1">
        <f>'PR-RAS'!E117</f>
        <v>1497768.94</v>
      </c>
      <c r="E113" s="1">
        <v>0</v>
      </c>
      <c r="F113" s="1">
        <v>0</v>
      </c>
      <c r="G113" s="2">
        <f t="shared" si="0"/>
        <v>487249.60255999997</v>
      </c>
      <c r="H113" s="2">
        <f t="shared" si="1"/>
        <v>6.0000000055879354E-2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33039</v>
      </c>
      <c r="D120" s="1">
        <f>'PR-RAS'!E124</f>
        <v>12655.560000000001</v>
      </c>
      <c r="E120" s="1">
        <v>0</v>
      </c>
      <c r="F120" s="1">
        <v>0</v>
      </c>
      <c r="G120" s="2">
        <f t="shared" si="0"/>
        <v>6943.66428</v>
      </c>
      <c r="H120" s="2">
        <f t="shared" si="1"/>
        <v>0.43999999999869033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15669</v>
      </c>
      <c r="D121" s="1">
        <f>'PR-RAS'!E125</f>
        <v>8955.5600000000013</v>
      </c>
      <c r="E121" s="1">
        <v>0</v>
      </c>
      <c r="F121" s="1">
        <v>0</v>
      </c>
      <c r="G121" s="2">
        <f t="shared" si="0"/>
        <v>4029.6144000000004</v>
      </c>
      <c r="H121" s="2">
        <f t="shared" si="1"/>
        <v>0.43999999999869033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4900</v>
      </c>
      <c r="D122" s="1">
        <f>'PR-RAS'!E126</f>
        <v>41.2</v>
      </c>
      <c r="E122" s="1">
        <v>0</v>
      </c>
      <c r="F122" s="1">
        <v>0</v>
      </c>
      <c r="G122" s="2">
        <f t="shared" si="0"/>
        <v>602.8703999999999</v>
      </c>
      <c r="H122" s="2">
        <f t="shared" si="1"/>
        <v>0.20000000000000284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10769</v>
      </c>
      <c r="D123" s="1">
        <f>'PR-RAS'!E127</f>
        <v>8914.36</v>
      </c>
      <c r="E123" s="1">
        <v>0</v>
      </c>
      <c r="F123" s="1">
        <v>0</v>
      </c>
      <c r="G123" s="2">
        <f t="shared" si="0"/>
        <v>3488.92184</v>
      </c>
      <c r="H123" s="2">
        <f t="shared" si="1"/>
        <v>0.36000000000058208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17370</v>
      </c>
      <c r="D124" s="1">
        <f>'PR-RAS'!E128</f>
        <v>3700</v>
      </c>
      <c r="E124" s="1">
        <v>0</v>
      </c>
      <c r="F124" s="1">
        <v>0</v>
      </c>
      <c r="G124" s="2">
        <f t="shared" si="0"/>
        <v>3046.71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17370</v>
      </c>
      <c r="D125" s="1">
        <f>'PR-RAS'!E129</f>
        <v>3700</v>
      </c>
      <c r="E125" s="1">
        <v>0</v>
      </c>
      <c r="F125" s="1">
        <v>0</v>
      </c>
      <c r="G125" s="2">
        <f t="shared" si="0"/>
        <v>3071.48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4130926</v>
      </c>
      <c r="D129" s="1">
        <f>'PR-RAS'!E133</f>
        <v>4551095.7300000004</v>
      </c>
      <c r="E129" s="1">
        <v>0</v>
      </c>
      <c r="F129" s="1">
        <v>0</v>
      </c>
      <c r="G129" s="2">
        <f t="shared" si="0"/>
        <v>1693839.0348800002</v>
      </c>
      <c r="H129" s="2">
        <f t="shared" si="1"/>
        <v>0.26999999955296516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4130926</v>
      </c>
      <c r="D130" s="1">
        <f>'PR-RAS'!E134</f>
        <v>4551095.7300000004</v>
      </c>
      <c r="E130" s="1">
        <v>0</v>
      </c>
      <c r="F130" s="1">
        <v>0</v>
      </c>
      <c r="G130" s="2">
        <f t="shared" si="0"/>
        <v>1707072.1523400003</v>
      </c>
      <c r="H130" s="2">
        <f t="shared" si="1"/>
        <v>0.26999999955296516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4130926</v>
      </c>
      <c r="D131" s="1">
        <f>'PR-RAS'!E135</f>
        <v>4551095.7300000004</v>
      </c>
      <c r="E131" s="1">
        <v>0</v>
      </c>
      <c r="F131" s="1">
        <v>0</v>
      </c>
      <c r="G131" s="2">
        <f t="shared" si="0"/>
        <v>1720305.2698000001</v>
      </c>
      <c r="H131" s="2">
        <f t="shared" si="1"/>
        <v>0.26999999955296516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178.64</v>
      </c>
      <c r="E135" s="1">
        <v>0</v>
      </c>
      <c r="F135" s="1">
        <v>0</v>
      </c>
      <c r="G135" s="2">
        <f t="shared" si="0"/>
        <v>47.875520000000002</v>
      </c>
      <c r="H135" s="2">
        <f t="shared" si="1"/>
        <v>0.36000000000001364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178.64</v>
      </c>
      <c r="E146" s="1">
        <v>0</v>
      </c>
      <c r="F146" s="1">
        <v>0</v>
      </c>
      <c r="G146" s="2">
        <f t="shared" si="0"/>
        <v>51.805599999999991</v>
      </c>
      <c r="H146" s="2">
        <f t="shared" si="1"/>
        <v>0.36000000000001364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5529790</v>
      </c>
      <c r="D147" s="1">
        <f>'PR-RAS'!E151</f>
        <v>6845148.6999999993</v>
      </c>
      <c r="E147" s="1">
        <v>0</v>
      </c>
      <c r="F147" s="1">
        <v>0</v>
      </c>
      <c r="G147" s="2">
        <f t="shared" si="0"/>
        <v>2806132.7603999996</v>
      </c>
      <c r="H147" s="2">
        <f t="shared" si="1"/>
        <v>0.30000000074505806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4531830</v>
      </c>
      <c r="D148" s="1">
        <f>'PR-RAS'!E152</f>
        <v>5529643.0800000001</v>
      </c>
      <c r="E148" s="1">
        <v>0</v>
      </c>
      <c r="F148" s="1">
        <v>0</v>
      </c>
      <c r="G148" s="2">
        <f t="shared" si="0"/>
        <v>2291894.07552</v>
      </c>
      <c r="H148" s="2">
        <f t="shared" si="1"/>
        <v>8.0000000074505806E-2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3788032</v>
      </c>
      <c r="D149" s="1">
        <f>'PR-RAS'!E153</f>
        <v>4605532</v>
      </c>
      <c r="E149" s="1">
        <v>0</v>
      </c>
      <c r="F149" s="1">
        <v>0</v>
      </c>
      <c r="G149" s="2">
        <f t="shared" si="0"/>
        <v>1923866.2079999999</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3788032</v>
      </c>
      <c r="D150" s="1">
        <f>'PR-RAS'!E154</f>
        <v>4605532</v>
      </c>
      <c r="E150" s="1">
        <v>0</v>
      </c>
      <c r="F150" s="1">
        <v>0</v>
      </c>
      <c r="G150" s="2">
        <f t="shared" si="0"/>
        <v>1936865.304</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205200</v>
      </c>
      <c r="D154" s="1">
        <f>'PR-RAS'!E158</f>
        <v>268600</v>
      </c>
      <c r="E154" s="1">
        <v>0</v>
      </c>
      <c r="F154" s="1">
        <v>0</v>
      </c>
      <c r="G154" s="2">
        <f t="shared" si="0"/>
        <v>113587.2</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538598</v>
      </c>
      <c r="D155" s="1">
        <f>'PR-RAS'!E159</f>
        <v>655511.07999999996</v>
      </c>
      <c r="E155" s="1">
        <v>0</v>
      </c>
      <c r="F155" s="1">
        <v>0</v>
      </c>
      <c r="G155" s="2">
        <f t="shared" si="0"/>
        <v>284841.50464</v>
      </c>
      <c r="H155" s="2">
        <f t="shared" si="1"/>
        <v>7.9999999958090484E-2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538598</v>
      </c>
      <c r="D157" s="1">
        <f>'PR-RAS'!E161</f>
        <v>655511.07999999996</v>
      </c>
      <c r="E157" s="1">
        <v>0</v>
      </c>
      <c r="F157" s="1">
        <v>0</v>
      </c>
      <c r="G157" s="2">
        <f t="shared" si="0"/>
        <v>288540.74495999998</v>
      </c>
      <c r="H157" s="2">
        <f t="shared" si="1"/>
        <v>7.9999999958090484E-2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991779</v>
      </c>
      <c r="D159" s="1">
        <f>'PR-RAS'!E163</f>
        <v>1307786.77</v>
      </c>
      <c r="E159" s="1">
        <v>0</v>
      </c>
      <c r="F159" s="1">
        <v>0</v>
      </c>
      <c r="G159" s="2">
        <f t="shared" si="0"/>
        <v>569961.70131999999</v>
      </c>
      <c r="H159" s="2">
        <f t="shared" si="1"/>
        <v>0.22999999998137355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26834</v>
      </c>
      <c r="D160" s="1">
        <f>'PR-RAS'!E164</f>
        <v>126745.29000000001</v>
      </c>
      <c r="E160" s="1">
        <v>0</v>
      </c>
      <c r="F160" s="1">
        <v>0</v>
      </c>
      <c r="G160" s="2">
        <f t="shared" si="0"/>
        <v>44571.608220000002</v>
      </c>
      <c r="H160" s="2">
        <f t="shared" si="1"/>
        <v>0.29000000000814907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1600</v>
      </c>
      <c r="D161" s="1">
        <f>'PR-RAS'!E165</f>
        <v>1200</v>
      </c>
      <c r="E161" s="1">
        <v>0</v>
      </c>
      <c r="F161" s="1">
        <v>0</v>
      </c>
      <c r="G161" s="2">
        <f t="shared" si="0"/>
        <v>640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18744</v>
      </c>
      <c r="D162" s="1">
        <f>'PR-RAS'!E166</f>
        <v>47157.29</v>
      </c>
      <c r="E162" s="1">
        <v>0</v>
      </c>
      <c r="F162" s="1">
        <v>0</v>
      </c>
      <c r="G162" s="2">
        <f t="shared" si="0"/>
        <v>18202.431380000002</v>
      </c>
      <c r="H162" s="2">
        <f t="shared" si="1"/>
        <v>0.29000000000087311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6490</v>
      </c>
      <c r="D163" s="1">
        <f>'PR-RAS'!E167</f>
        <v>78388</v>
      </c>
      <c r="E163" s="1">
        <v>0</v>
      </c>
      <c r="F163" s="1">
        <v>0</v>
      </c>
      <c r="G163" s="2">
        <f t="shared" si="0"/>
        <v>26449.092000000001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726784</v>
      </c>
      <c r="D165" s="1">
        <f>'PR-RAS'!E169</f>
        <v>793598.60999999987</v>
      </c>
      <c r="E165" s="1">
        <v>0</v>
      </c>
      <c r="F165" s="1">
        <v>0</v>
      </c>
      <c r="G165" s="2">
        <f t="shared" si="0"/>
        <v>379492.92007999995</v>
      </c>
      <c r="H165" s="2">
        <f t="shared" si="1"/>
        <v>0.39000000013038516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148602</v>
      </c>
      <c r="D166" s="1">
        <f>'PR-RAS'!E170</f>
        <v>163571.99</v>
      </c>
      <c r="E166" s="1">
        <v>0</v>
      </c>
      <c r="F166" s="1">
        <v>0</v>
      </c>
      <c r="G166" s="2">
        <f t="shared" si="0"/>
        <v>78498.0867</v>
      </c>
      <c r="H166" s="2">
        <f t="shared" si="1"/>
        <v>1.0000000009313226E-2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362746</v>
      </c>
      <c r="D167" s="1">
        <f>'PR-RAS'!E171</f>
        <v>416973.88</v>
      </c>
      <c r="E167" s="1">
        <v>0</v>
      </c>
      <c r="F167" s="1">
        <v>0</v>
      </c>
      <c r="G167" s="2">
        <f t="shared" si="0"/>
        <v>198651.16416000001</v>
      </c>
      <c r="H167" s="2">
        <f t="shared" si="1"/>
        <v>0.11999999999534339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205422</v>
      </c>
      <c r="D168" s="1">
        <f>'PR-RAS'!E172</f>
        <v>184352.06</v>
      </c>
      <c r="E168" s="1">
        <v>0</v>
      </c>
      <c r="F168" s="1">
        <v>0</v>
      </c>
      <c r="G168" s="2">
        <f t="shared" si="0"/>
        <v>95879.062040000004</v>
      </c>
      <c r="H168" s="2">
        <f t="shared" si="1"/>
        <v>5.9999999997671694E-2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9823</v>
      </c>
      <c r="D169" s="1">
        <f>'PR-RAS'!E173</f>
        <v>18387.7</v>
      </c>
      <c r="E169" s="1">
        <v>0</v>
      </c>
      <c r="F169" s="1">
        <v>0</v>
      </c>
      <c r="G169" s="2">
        <f t="shared" si="0"/>
        <v>7828.5312000000004</v>
      </c>
      <c r="H169" s="2">
        <f t="shared" si="1"/>
        <v>0.2999999999992724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191</v>
      </c>
      <c r="D172" s="1">
        <f>'PR-RAS'!E176</f>
        <v>10312.98</v>
      </c>
      <c r="E172" s="1">
        <v>0</v>
      </c>
      <c r="F172" s="1">
        <v>0</v>
      </c>
      <c r="G172" s="2">
        <f t="shared" si="0"/>
        <v>3559.7001600000003</v>
      </c>
      <c r="H172" s="2">
        <f t="shared" si="1"/>
        <v>2.0000000000436557E-2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174268</v>
      </c>
      <c r="D173" s="1">
        <f>'PR-RAS'!E177</f>
        <v>293232.34000000003</v>
      </c>
      <c r="E173" s="1">
        <v>0</v>
      </c>
      <c r="F173" s="1">
        <v>0</v>
      </c>
      <c r="G173" s="2">
        <f t="shared" si="0"/>
        <v>130846.02095999999</v>
      </c>
      <c r="H173" s="2">
        <f t="shared" si="1"/>
        <v>0.34000000002561137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10559</v>
      </c>
      <c r="D174" s="1">
        <f>'PR-RAS'!E178</f>
        <v>11959.9</v>
      </c>
      <c r="E174" s="1">
        <v>0</v>
      </c>
      <c r="F174" s="1">
        <v>0</v>
      </c>
      <c r="G174" s="2">
        <f t="shared" si="0"/>
        <v>5964.8324000000002</v>
      </c>
      <c r="H174" s="2">
        <f t="shared" si="1"/>
        <v>0.1000000000003638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45868</v>
      </c>
      <c r="D175" s="1">
        <f>'PR-RAS'!E179</f>
        <v>46703.88</v>
      </c>
      <c r="E175" s="1">
        <v>0</v>
      </c>
      <c r="F175" s="1">
        <v>0</v>
      </c>
      <c r="G175" s="2">
        <f t="shared" si="0"/>
        <v>24233.982240000001</v>
      </c>
      <c r="H175" s="2">
        <f t="shared" si="1"/>
        <v>0.12000000000261934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1200</v>
      </c>
      <c r="D176" s="1">
        <f>'PR-RAS'!E180</f>
        <v>24955</v>
      </c>
      <c r="E176" s="1">
        <v>0</v>
      </c>
      <c r="F176" s="1">
        <v>0</v>
      </c>
      <c r="G176" s="2">
        <f t="shared" si="0"/>
        <v>8944.25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49700</v>
      </c>
      <c r="D177" s="1">
        <f>'PR-RAS'!E181</f>
        <v>41023.35</v>
      </c>
      <c r="E177" s="1">
        <v>0</v>
      </c>
      <c r="F177" s="1">
        <v>0</v>
      </c>
      <c r="G177" s="2">
        <f t="shared" si="0"/>
        <v>23187.4192</v>
      </c>
      <c r="H177" s="2">
        <f t="shared" si="1"/>
        <v>0.34999999999854481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27589</v>
      </c>
      <c r="D179" s="1">
        <f>'PR-RAS'!E183</f>
        <v>78721.58</v>
      </c>
      <c r="E179" s="1">
        <v>0</v>
      </c>
      <c r="F179" s="1">
        <v>0</v>
      </c>
      <c r="G179" s="2">
        <f t="shared" si="0"/>
        <v>32935.724479999997</v>
      </c>
      <c r="H179" s="2">
        <f t="shared" si="1"/>
        <v>0.41999999999825377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18651</v>
      </c>
      <c r="D180" s="1">
        <f>'PR-RAS'!E184</f>
        <v>55323.81</v>
      </c>
      <c r="E180" s="1">
        <v>0</v>
      </c>
      <c r="F180" s="1">
        <v>0</v>
      </c>
      <c r="G180" s="2">
        <f t="shared" si="0"/>
        <v>23144.452979999998</v>
      </c>
      <c r="H180" s="2">
        <f t="shared" si="1"/>
        <v>0.19000000000232831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19201</v>
      </c>
      <c r="D181" s="1">
        <f>'PR-RAS'!E185</f>
        <v>31794.82</v>
      </c>
      <c r="E181" s="1">
        <v>0</v>
      </c>
      <c r="F181" s="1">
        <v>0</v>
      </c>
      <c r="G181" s="2">
        <f t="shared" si="0"/>
        <v>14902.315199999999</v>
      </c>
      <c r="H181" s="2">
        <f t="shared" si="1"/>
        <v>0.18000000000029104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1500</v>
      </c>
      <c r="D182" s="1">
        <f>'PR-RAS'!E186</f>
        <v>2750</v>
      </c>
      <c r="E182" s="1">
        <v>0</v>
      </c>
      <c r="F182" s="1">
        <v>0</v>
      </c>
      <c r="G182" s="2">
        <f t="shared" si="0"/>
        <v>1267</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1739</v>
      </c>
      <c r="D183" s="1">
        <f>'PR-RAS'!E187</f>
        <v>6957.96</v>
      </c>
      <c r="E183" s="1">
        <v>0</v>
      </c>
      <c r="F183" s="1">
        <v>0</v>
      </c>
      <c r="G183" s="2">
        <f t="shared" si="0"/>
        <v>2849.19544</v>
      </c>
      <c r="H183" s="2">
        <f t="shared" si="1"/>
        <v>3.999999999996362E-2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62154</v>
      </c>
      <c r="D184" s="1">
        <f>'PR-RAS'!E188</f>
        <v>87252.57</v>
      </c>
      <c r="E184" s="1">
        <v>0</v>
      </c>
      <c r="F184" s="1">
        <v>0</v>
      </c>
      <c r="G184" s="2">
        <f t="shared" si="0"/>
        <v>43308.622620000002</v>
      </c>
      <c r="H184" s="2">
        <f t="shared" si="1"/>
        <v>0.42999999999301508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12499</v>
      </c>
      <c r="D185" s="1">
        <f>'PR-RAS'!E189</f>
        <v>16148.08</v>
      </c>
      <c r="E185" s="1">
        <v>0</v>
      </c>
      <c r="F185" s="1">
        <v>0</v>
      </c>
      <c r="G185" s="2">
        <f t="shared" si="0"/>
        <v>8242.3094400000009</v>
      </c>
      <c r="H185" s="2">
        <f t="shared" si="1"/>
        <v>7.999999999992724E-2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13655</v>
      </c>
      <c r="D186" s="1">
        <f>'PR-RAS'!E190</f>
        <v>21835.279999999999</v>
      </c>
      <c r="E186" s="1">
        <v>0</v>
      </c>
      <c r="F186" s="1">
        <v>0</v>
      </c>
      <c r="G186" s="2">
        <f t="shared" si="0"/>
        <v>10605.228599999999</v>
      </c>
      <c r="H186" s="2">
        <f t="shared" si="1"/>
        <v>0.27999999999883585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10953.21</v>
      </c>
      <c r="E187" s="1">
        <v>0</v>
      </c>
      <c r="F187" s="1">
        <v>0</v>
      </c>
      <c r="G187" s="2">
        <f t="shared" si="0"/>
        <v>4074.5941199999997</v>
      </c>
      <c r="H187" s="2">
        <f t="shared" si="1"/>
        <v>0.20999999999912689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955</v>
      </c>
      <c r="E189" s="1">
        <v>0</v>
      </c>
      <c r="F189" s="1">
        <v>0</v>
      </c>
      <c r="G189" s="2">
        <f t="shared" si="0"/>
        <v>359.08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36000</v>
      </c>
      <c r="D191" s="1">
        <f>'PR-RAS'!E195</f>
        <v>37361</v>
      </c>
      <c r="E191" s="1">
        <v>0</v>
      </c>
      <c r="F191" s="1">
        <v>0</v>
      </c>
      <c r="G191" s="2">
        <f t="shared" si="0"/>
        <v>21037.18</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6181</v>
      </c>
      <c r="D192" s="1">
        <f>'PR-RAS'!E196</f>
        <v>7718.85</v>
      </c>
      <c r="E192" s="1">
        <v>0</v>
      </c>
      <c r="F192" s="1">
        <v>0</v>
      </c>
      <c r="G192" s="2">
        <f t="shared" si="0"/>
        <v>4129.1716999999999</v>
      </c>
      <c r="H192" s="2">
        <f t="shared" si="1"/>
        <v>0.1499999999996362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6181</v>
      </c>
      <c r="D206" s="1">
        <f>'PR-RAS'!E210</f>
        <v>7718.85</v>
      </c>
      <c r="E206" s="1">
        <v>0</v>
      </c>
      <c r="F206" s="1">
        <v>0</v>
      </c>
      <c r="G206" s="2">
        <f t="shared" si="0"/>
        <v>4431.8334999999997</v>
      </c>
      <c r="H206" s="2">
        <f t="shared" si="1"/>
        <v>0.1499999999996362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6181</v>
      </c>
      <c r="D207" s="1">
        <f>'PR-RAS'!E211</f>
        <v>7718.85</v>
      </c>
      <c r="E207" s="1">
        <v>0</v>
      </c>
      <c r="F207" s="1">
        <v>0</v>
      </c>
      <c r="G207" s="2">
        <f t="shared" si="0"/>
        <v>4453.4521999999997</v>
      </c>
      <c r="H207" s="2">
        <f t="shared" si="1"/>
        <v>0.1499999999996362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5529790</v>
      </c>
      <c r="D285" s="1">
        <f>'PR-RAS'!E289</f>
        <v>6845148.6999999993</v>
      </c>
      <c r="E285" s="1">
        <v>0</v>
      </c>
      <c r="F285" s="1">
        <v>0</v>
      </c>
      <c r="G285" s="2">
        <f t="shared" si="8"/>
        <v>5458504.8215999994</v>
      </c>
      <c r="H285" s="2">
        <f t="shared" si="9"/>
        <v>0.30000000074505806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152200</v>
      </c>
      <c r="D286" s="1">
        <f>'PR-RAS'!E290</f>
        <v>0</v>
      </c>
      <c r="E286" s="1">
        <v>0</v>
      </c>
      <c r="F286" s="1">
        <v>0</v>
      </c>
      <c r="G286" s="2">
        <f t="shared" si="8"/>
        <v>43376.999999999993</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2623.7999999998137</v>
      </c>
      <c r="E287" s="1">
        <v>0</v>
      </c>
      <c r="F287" s="1">
        <v>0</v>
      </c>
      <c r="G287" s="2">
        <f t="shared" si="8"/>
        <v>1500.8135999998933</v>
      </c>
      <c r="H287" s="2">
        <f t="shared" si="9"/>
        <v>0.20000000018626451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103296</v>
      </c>
      <c r="D288" s="1">
        <f>'PR-RAS'!E292</f>
        <v>56087.5</v>
      </c>
      <c r="E288" s="1">
        <v>0</v>
      </c>
      <c r="F288" s="1">
        <v>0</v>
      </c>
      <c r="G288" s="2">
        <f t="shared" si="8"/>
        <v>61840.176999999996</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151912</v>
      </c>
      <c r="D290" s="1">
        <f>'PR-RAS'!E294</f>
        <v>138528.54</v>
      </c>
      <c r="E290" s="1">
        <v>0</v>
      </c>
      <c r="F290" s="1">
        <v>0</v>
      </c>
      <c r="G290" s="2">
        <f t="shared" si="8"/>
        <v>123972.06412</v>
      </c>
      <c r="H290" s="2">
        <f t="shared" si="9"/>
        <v>0.45999999999185093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531</v>
      </c>
      <c r="D291" s="1">
        <f>'PR-RAS'!E295</f>
        <v>593.52</v>
      </c>
      <c r="E291" s="1">
        <v>0</v>
      </c>
      <c r="F291" s="1">
        <v>0</v>
      </c>
      <c r="G291" s="2">
        <f t="shared" si="8"/>
        <v>498.23159999999996</v>
      </c>
      <c r="H291" s="2">
        <f t="shared" si="9"/>
        <v>0.48000000000001819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199410</v>
      </c>
      <c r="D345" s="1">
        <f>'PR-RAS'!E350</f>
        <v>30718.78</v>
      </c>
      <c r="E345" s="1">
        <v>0</v>
      </c>
      <c r="F345" s="1">
        <v>0</v>
      </c>
      <c r="G345" s="2">
        <f t="shared" si="8"/>
        <v>89731.560639999996</v>
      </c>
      <c r="H345" s="2">
        <f t="shared" si="9"/>
        <v>0.22000000000116415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199410</v>
      </c>
      <c r="D358" s="1">
        <f>'PR-RAS'!E363</f>
        <v>30718.78</v>
      </c>
      <c r="E358" s="1">
        <v>0</v>
      </c>
      <c r="F358" s="1">
        <v>0</v>
      </c>
      <c r="G358" s="2">
        <f t="shared" si="8"/>
        <v>93122.57892</v>
      </c>
      <c r="H358" s="2">
        <f t="shared" si="9"/>
        <v>0.22000000000116415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199410</v>
      </c>
      <c r="D364" s="1">
        <f>'PR-RAS'!E369</f>
        <v>30718.78</v>
      </c>
      <c r="E364" s="1">
        <v>0</v>
      </c>
      <c r="F364" s="1">
        <v>0</v>
      </c>
      <c r="G364" s="2">
        <f t="shared" si="8"/>
        <v>94687.664279999997</v>
      </c>
      <c r="H364" s="2">
        <f t="shared" si="9"/>
        <v>0.22000000000116415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97213</v>
      </c>
      <c r="D365" s="1">
        <f>'PR-RAS'!E370</f>
        <v>28300.78</v>
      </c>
      <c r="E365" s="1">
        <v>0</v>
      </c>
      <c r="F365" s="1">
        <v>0</v>
      </c>
      <c r="G365" s="2">
        <f t="shared" si="8"/>
        <v>55988.499839999997</v>
      </c>
      <c r="H365" s="2">
        <f t="shared" si="9"/>
        <v>0.22000000000116415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2900</v>
      </c>
      <c r="D366" s="1">
        <f>'PR-RAS'!E371</f>
        <v>0</v>
      </c>
      <c r="E366" s="1">
        <v>0</v>
      </c>
      <c r="F366" s="1">
        <v>0</v>
      </c>
      <c r="G366" s="2">
        <f t="shared" si="8"/>
        <v>1058.5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13628</v>
      </c>
      <c r="D367" s="1">
        <f>'PR-RAS'!E372</f>
        <v>0</v>
      </c>
      <c r="E367" s="1">
        <v>0</v>
      </c>
      <c r="F367" s="1">
        <v>0</v>
      </c>
      <c r="G367" s="2">
        <f t="shared" si="8"/>
        <v>4987.848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6924</v>
      </c>
      <c r="D370" s="1">
        <f>'PR-RAS'!E375</f>
        <v>0</v>
      </c>
      <c r="E370" s="1">
        <v>0</v>
      </c>
      <c r="F370" s="1">
        <v>0</v>
      </c>
      <c r="G370" s="2">
        <f t="shared" si="8"/>
        <v>2554.9560000000001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78745</v>
      </c>
      <c r="D371" s="1">
        <f>'PR-RAS'!E376</f>
        <v>2418</v>
      </c>
      <c r="E371" s="1">
        <v>0</v>
      </c>
      <c r="F371" s="1">
        <v>0</v>
      </c>
      <c r="G371" s="2">
        <f t="shared" si="8"/>
        <v>30924.97</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199410</v>
      </c>
      <c r="D403" s="1">
        <f>'PR-RAS'!E408</f>
        <v>30718.78</v>
      </c>
      <c r="E403" s="1">
        <v>0</v>
      </c>
      <c r="F403" s="1">
        <v>0</v>
      </c>
      <c r="G403" s="2">
        <f t="shared" si="8"/>
        <v>104860.71912000001</v>
      </c>
      <c r="H403" s="2">
        <f t="shared" si="9"/>
        <v>0.22000000000116415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5681990</v>
      </c>
      <c r="D407" s="1">
        <f>'PR-RAS'!E412</f>
        <v>6842524.8999999994</v>
      </c>
      <c r="E407" s="1">
        <v>0</v>
      </c>
      <c r="F407" s="1">
        <v>0</v>
      </c>
      <c r="G407" s="2">
        <f t="shared" si="8"/>
        <v>7863018.1587999994</v>
      </c>
      <c r="H407" s="2">
        <f t="shared" si="9"/>
        <v>0.10000000055879354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5729200</v>
      </c>
      <c r="D408" s="1">
        <f>'PR-RAS'!E413</f>
        <v>6875867.4799999995</v>
      </c>
      <c r="E408" s="1">
        <v>0</v>
      </c>
      <c r="F408" s="1">
        <v>0</v>
      </c>
      <c r="G408" s="2">
        <f t="shared" si="8"/>
        <v>7928740.5287199998</v>
      </c>
      <c r="H408" s="2">
        <f t="shared" si="9"/>
        <v>0.47999999951571226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47210</v>
      </c>
      <c r="D410" s="1">
        <f>'PR-RAS'!E415</f>
        <v>33342.580000000075</v>
      </c>
      <c r="E410" s="1">
        <v>0</v>
      </c>
      <c r="F410" s="1">
        <v>0</v>
      </c>
      <c r="G410" s="2">
        <f t="shared" si="8"/>
        <v>46583.120440000057</v>
      </c>
      <c r="H410" s="2">
        <f t="shared" si="9"/>
        <v>0.41999999992549419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103296</v>
      </c>
      <c r="D411" s="1">
        <f>'PR-RAS'!E416</f>
        <v>56087.5</v>
      </c>
      <c r="E411" s="1">
        <v>0</v>
      </c>
      <c r="F411" s="1">
        <v>0</v>
      </c>
      <c r="G411" s="2">
        <f t="shared" si="8"/>
        <v>88343.11</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151912</v>
      </c>
      <c r="D413" s="1">
        <f>'PR-RAS'!E418</f>
        <v>138528.54</v>
      </c>
      <c r="E413" s="1">
        <v>0</v>
      </c>
      <c r="F413" s="1">
        <v>0</v>
      </c>
      <c r="G413" s="2">
        <f t="shared" si="8"/>
        <v>176735.26095999999</v>
      </c>
      <c r="H413" s="2">
        <f t="shared" si="9"/>
        <v>0.45999999999185093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5681990</v>
      </c>
      <c r="D633" s="1">
        <f>'PR-RAS'!E639</f>
        <v>6842524.8999999994</v>
      </c>
      <c r="E633" s="1">
        <v>0</v>
      </c>
      <c r="F633" s="1">
        <v>0</v>
      </c>
      <c r="G633" s="2">
        <f t="shared" si="10"/>
        <v>12239969.153599998</v>
      </c>
      <c r="H633" s="2">
        <f t="shared" si="11"/>
        <v>0.10000000055879354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5729200</v>
      </c>
      <c r="D634" s="1">
        <f>'PR-RAS'!E640</f>
        <v>6875867.4799999995</v>
      </c>
      <c r="E634" s="1">
        <v>0</v>
      </c>
      <c r="F634" s="1">
        <v>0</v>
      </c>
      <c r="G634" s="2">
        <f t="shared" si="10"/>
        <v>12331431.829680001</v>
      </c>
      <c r="H634" s="2">
        <f t="shared" si="11"/>
        <v>0.47999999951571226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47210</v>
      </c>
      <c r="D636" s="1">
        <f>'PR-RAS'!E642</f>
        <v>33342.580000000075</v>
      </c>
      <c r="E636" s="1">
        <v>0</v>
      </c>
      <c r="F636" s="1">
        <v>0</v>
      </c>
      <c r="G636" s="2">
        <f t="shared" si="10"/>
        <v>72323.426600000093</v>
      </c>
      <c r="H636" s="2">
        <f t="shared" si="11"/>
        <v>0.41999999992549419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103296</v>
      </c>
      <c r="D637" s="1">
        <f>'PR-RAS'!E643</f>
        <v>56087.5</v>
      </c>
      <c r="E637" s="1">
        <v>0</v>
      </c>
      <c r="F637" s="1">
        <v>0</v>
      </c>
      <c r="G637" s="2">
        <f t="shared" si="10"/>
        <v>137039.55600000001</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56086</v>
      </c>
      <c r="D639" s="1">
        <f>'PR-RAS'!E645</f>
        <v>22744.919999999925</v>
      </c>
      <c r="E639" s="1">
        <v>0</v>
      </c>
      <c r="F639" s="1">
        <v>0</v>
      </c>
      <c r="G639" s="2">
        <f t="shared" si="10"/>
        <v>64805.385919999906</v>
      </c>
      <c r="H639" s="2">
        <f t="shared" si="11"/>
        <v>8.0000000074505806E-2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386859</v>
      </c>
      <c r="D641" s="1">
        <f>'PR-RAS'!E647</f>
        <v>485109.46</v>
      </c>
      <c r="E641" s="1">
        <v>0</v>
      </c>
      <c r="F641" s="1">
        <v>0</v>
      </c>
      <c r="G641" s="2">
        <f t="shared" si="10"/>
        <v>868529.86879999994</v>
      </c>
      <c r="H641" s="2">
        <f t="shared" si="11"/>
        <v>0.46000000002095476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155031</v>
      </c>
      <c r="D642" s="1">
        <f>'PR-RAS'!E649</f>
        <v>98841.05</v>
      </c>
      <c r="E642" s="1">
        <v>0</v>
      </c>
      <c r="F642" s="1">
        <v>0</v>
      </c>
      <c r="G642" s="2">
        <f t="shared" si="10"/>
        <v>226089.09709999998</v>
      </c>
      <c r="H642" s="2">
        <f t="shared" si="11"/>
        <v>5.0000000002910383E-2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5893689</v>
      </c>
      <c r="D643" s="1">
        <f>'PR-RAS'!E650</f>
        <v>7049853.5999999996</v>
      </c>
      <c r="E643" s="1">
        <v>0</v>
      </c>
      <c r="F643" s="1">
        <v>0</v>
      </c>
      <c r="G643" s="2">
        <f t="shared" si="10"/>
        <v>12835760.360400001</v>
      </c>
      <c r="H643" s="2">
        <f t="shared" si="11"/>
        <v>0.40000000037252903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5949879</v>
      </c>
      <c r="D644" s="1">
        <f>'PR-RAS'!E651</f>
        <v>7053064.5599999996</v>
      </c>
      <c r="E644" s="1">
        <v>0</v>
      </c>
      <c r="F644" s="1">
        <v>0</v>
      </c>
      <c r="G644" s="2">
        <f t="shared" si="10"/>
        <v>12896013.221159998</v>
      </c>
      <c r="H644" s="2">
        <f t="shared" si="11"/>
        <v>0.44000000040978193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98841</v>
      </c>
      <c r="D645" s="1">
        <f>'PR-RAS'!E652</f>
        <v>95630.089999999851</v>
      </c>
      <c r="E645" s="1">
        <v>0</v>
      </c>
      <c r="F645" s="1">
        <v>0</v>
      </c>
      <c r="G645" s="2">
        <f t="shared" si="10"/>
        <v>186825.1599199998</v>
      </c>
      <c r="H645" s="2">
        <f t="shared" si="11"/>
        <v>8.9999999850988388E-2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54</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44</v>
      </c>
      <c r="E649" s="1">
        <v>0</v>
      </c>
      <c r="F649" s="1">
        <v>0</v>
      </c>
      <c r="G649" s="2">
        <f t="shared" si="10"/>
        <v>81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36000</v>
      </c>
      <c r="D668" s="1">
        <f>'PR-RAS'!E675</f>
        <v>41000</v>
      </c>
      <c r="E668" s="1">
        <v>0</v>
      </c>
      <c r="F668" s="1">
        <v>0</v>
      </c>
      <c r="G668" s="2">
        <f t="shared" si="10"/>
        <v>78706</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124391</v>
      </c>
      <c r="D687" s="1">
        <f>'PR-RAS'!E694</f>
        <v>0</v>
      </c>
      <c r="E687" s="1">
        <v>0</v>
      </c>
      <c r="F687" s="1">
        <v>0</v>
      </c>
      <c r="G687" s="2">
        <f t="shared" si="10"/>
        <v>85332.22600000001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1350065</v>
      </c>
      <c r="D703" s="1">
        <f>'PR-RAS'!E710</f>
        <v>1490046.44</v>
      </c>
      <c r="E703" s="1">
        <v>0</v>
      </c>
      <c r="F703" s="1">
        <v>0</v>
      </c>
      <c r="G703" s="2">
        <f t="shared" si="10"/>
        <v>3039770.8317599995</v>
      </c>
      <c r="H703" s="2">
        <f t="shared" si="11"/>
        <v>0.43999999994412065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8000</v>
      </c>
      <c r="D709" s="1">
        <f>'PR-RAS'!E716</f>
        <v>18000</v>
      </c>
      <c r="E709" s="1">
        <v>0</v>
      </c>
      <c r="F709" s="1">
        <v>0</v>
      </c>
      <c r="G709" s="2">
        <f t="shared" si="10"/>
        <v>31152</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9000</v>
      </c>
      <c r="E710" s="1">
        <v>0</v>
      </c>
      <c r="F710" s="1">
        <v>0</v>
      </c>
      <c r="G710" s="2">
        <f t="shared" si="10"/>
        <v>12762</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18744</v>
      </c>
      <c r="D711" s="1">
        <f>'PR-RAS'!E718</f>
        <v>47157.29</v>
      </c>
      <c r="E711" s="1">
        <v>0</v>
      </c>
      <c r="F711" s="1">
        <v>0</v>
      </c>
      <c r="G711" s="2">
        <f t="shared" si="10"/>
        <v>80271.591799999995</v>
      </c>
      <c r="H711" s="2">
        <f t="shared" si="11"/>
        <v>0.29000000000087311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23525</v>
      </c>
      <c r="D713" s="1">
        <f>'PR-RAS'!E720</f>
        <v>75000</v>
      </c>
      <c r="E713" s="1">
        <v>0</v>
      </c>
      <c r="F713" s="1">
        <v>0</v>
      </c>
      <c r="G713" s="2">
        <f t="shared" si="10"/>
        <v>123549.79999999999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2105</v>
      </c>
      <c r="E714" s="1">
        <v>0</v>
      </c>
      <c r="F714" s="1">
        <v>0</v>
      </c>
      <c r="G714" s="2">
        <f t="shared" si="10"/>
        <v>3001.73</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4966</v>
      </c>
      <c r="D716" s="1">
        <f>'PR-RAS'!E723</f>
        <v>6159.6</v>
      </c>
      <c r="E716" s="1">
        <v>0</v>
      </c>
      <c r="F716" s="1">
        <v>0</v>
      </c>
      <c r="G716" s="2">
        <f t="shared" si="10"/>
        <v>12358.918</v>
      </c>
      <c r="H716" s="2">
        <f t="shared" si="11"/>
        <v>0.3999999999996362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12499</v>
      </c>
      <c r="D718" s="1">
        <f>'PR-RAS'!E725</f>
        <v>16148.08</v>
      </c>
      <c r="E718" s="1">
        <v>0</v>
      </c>
      <c r="F718" s="1">
        <v>0</v>
      </c>
      <c r="G718" s="2">
        <f t="shared" si="10"/>
        <v>32118.129720000001</v>
      </c>
      <c r="H718" s="2">
        <f t="shared" si="11"/>
        <v>7.999999999992724E-2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4840</v>
      </c>
      <c r="D719" s="1">
        <f>'PR-RAS'!E726</f>
        <v>5160</v>
      </c>
      <c r="E719" s="1">
        <v>0</v>
      </c>
      <c r="F719" s="1">
        <v>0</v>
      </c>
      <c r="G719" s="2">
        <f t="shared" si="10"/>
        <v>10884.88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12869397</v>
      </c>
      <c r="D984" s="6">
        <f>BILANCA!E6</f>
        <v>12683893.130000001</v>
      </c>
      <c r="E984" s="6">
        <v>0</v>
      </c>
      <c r="F984" s="6">
        <v>0</v>
      </c>
      <c r="G984" s="7">
        <f t="shared" ref="G984:G1241" si="22">B984/1000*C984+B984/500*D984</f>
        <v>38237.183260000005</v>
      </c>
      <c r="H984" s="7">
        <f t="shared" si="19"/>
        <v>0.13000000081956387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12209234</v>
      </c>
      <c r="D985" s="1">
        <f>BILANCA!E7</f>
        <v>11952307.970000001</v>
      </c>
      <c r="E985" s="1">
        <v>0</v>
      </c>
      <c r="F985" s="1">
        <v>0</v>
      </c>
      <c r="G985" s="2">
        <f t="shared" si="22"/>
        <v>72227.69988</v>
      </c>
      <c r="H985" s="2">
        <f t="shared" si="19"/>
        <v>2.9999999329447746E-2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538146</v>
      </c>
      <c r="D986" s="1">
        <f>BILANCA!E8</f>
        <v>538146</v>
      </c>
      <c r="E986" s="1">
        <v>0</v>
      </c>
      <c r="F986" s="1">
        <v>0</v>
      </c>
      <c r="G986" s="2">
        <f t="shared" si="22"/>
        <v>4843.3140000000003</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538146</v>
      </c>
      <c r="D987" s="1">
        <f>BILANCA!E9</f>
        <v>538146</v>
      </c>
      <c r="E987" s="1">
        <v>0</v>
      </c>
      <c r="F987" s="1">
        <v>0</v>
      </c>
      <c r="G987" s="2">
        <f t="shared" si="22"/>
        <v>6457.7519999999995</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11671088</v>
      </c>
      <c r="D990" s="1">
        <f>BILANCA!E12</f>
        <v>11414161.970000001</v>
      </c>
      <c r="E990" s="1">
        <v>0</v>
      </c>
      <c r="F990" s="1">
        <v>0</v>
      </c>
      <c r="G990" s="2">
        <f t="shared" si="22"/>
        <v>241495.88358000002</v>
      </c>
      <c r="H990" s="2">
        <f t="shared" si="19"/>
        <v>2.9999999329447746E-2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11075582</v>
      </c>
      <c r="D991" s="1">
        <f>BILANCA!E13</f>
        <v>10918925.260000002</v>
      </c>
      <c r="E991" s="1">
        <v>0</v>
      </c>
      <c r="F991" s="1">
        <v>0</v>
      </c>
      <c r="G991" s="2">
        <f t="shared" si="22"/>
        <v>263307.46016000002</v>
      </c>
      <c r="H991" s="2">
        <f t="shared" si="19"/>
        <v>0.26000000163912773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7381</v>
      </c>
      <c r="D992" s="1">
        <f>BILANCA!E14</f>
        <v>7381.33</v>
      </c>
      <c r="E992" s="1">
        <v>0</v>
      </c>
      <c r="F992" s="1">
        <v>0</v>
      </c>
      <c r="G992" s="2">
        <f t="shared" si="22"/>
        <v>199.29293999999999</v>
      </c>
      <c r="H992" s="2">
        <f t="shared" si="19"/>
        <v>0.32999999999992724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12550446</v>
      </c>
      <c r="D993" s="1">
        <f>BILANCA!E15</f>
        <v>12550446.130000001</v>
      </c>
      <c r="E993" s="1">
        <v>0</v>
      </c>
      <c r="F993" s="1">
        <v>0</v>
      </c>
      <c r="G993" s="2">
        <f t="shared" si="22"/>
        <v>376513.38260000001</v>
      </c>
      <c r="H993" s="2">
        <f t="shared" si="19"/>
        <v>0.13000000081956387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1482245</v>
      </c>
      <c r="D996" s="1">
        <f>BILANCA!E18</f>
        <v>1638902.2</v>
      </c>
      <c r="E996" s="1">
        <v>0</v>
      </c>
      <c r="F996" s="1">
        <v>0</v>
      </c>
      <c r="G996" s="2">
        <f t="shared" si="22"/>
        <v>61880.642199999995</v>
      </c>
      <c r="H996" s="2">
        <f t="shared" si="19"/>
        <v>0.19999999995343387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595506</v>
      </c>
      <c r="D997" s="1">
        <f>BILANCA!E19</f>
        <v>495236.70999999973</v>
      </c>
      <c r="E997" s="1">
        <v>0</v>
      </c>
      <c r="F997" s="1">
        <v>0</v>
      </c>
      <c r="G997" s="2">
        <f t="shared" si="22"/>
        <v>22203.711879999995</v>
      </c>
      <c r="H997" s="2">
        <f t="shared" si="19"/>
        <v>0.29000000027008355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1084214</v>
      </c>
      <c r="D998" s="1">
        <f>BILANCA!E20</f>
        <v>1112514.73</v>
      </c>
      <c r="E998" s="1">
        <v>0</v>
      </c>
      <c r="F998" s="1">
        <v>0</v>
      </c>
      <c r="G998" s="2">
        <f t="shared" si="22"/>
        <v>49638.651899999997</v>
      </c>
      <c r="H998" s="2">
        <f t="shared" si="19"/>
        <v>0.27000000001862645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63205</v>
      </c>
      <c r="D999" s="1">
        <f>BILANCA!E21</f>
        <v>63206.36</v>
      </c>
      <c r="E999" s="1">
        <v>0</v>
      </c>
      <c r="F999" s="1">
        <v>0</v>
      </c>
      <c r="G999" s="2">
        <f t="shared" si="22"/>
        <v>3033.8835200000003</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15837</v>
      </c>
      <c r="D1000" s="1">
        <f>BILANCA!E22</f>
        <v>15837.37</v>
      </c>
      <c r="E1000" s="1">
        <v>0</v>
      </c>
      <c r="F1000" s="1">
        <v>0</v>
      </c>
      <c r="G1000" s="2">
        <f t="shared" si="22"/>
        <v>807.69958000000008</v>
      </c>
      <c r="H1000" s="2">
        <f t="shared" si="19"/>
        <v>0.37000000000080036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7479</v>
      </c>
      <c r="D1003" s="1">
        <f>BILANCA!E25</f>
        <v>7479.41</v>
      </c>
      <c r="E1003" s="1">
        <v>0</v>
      </c>
      <c r="F1003" s="1">
        <v>0</v>
      </c>
      <c r="G1003" s="2">
        <f t="shared" si="22"/>
        <v>448.75639999999999</v>
      </c>
      <c r="H1003" s="2">
        <f t="shared" si="19"/>
        <v>0.40999999999985448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1179268</v>
      </c>
      <c r="D1004" s="1">
        <f>BILANCA!E26</f>
        <v>1177170.8899999999</v>
      </c>
      <c r="E1004" s="1">
        <v>0</v>
      </c>
      <c r="F1004" s="1">
        <v>0</v>
      </c>
      <c r="G1004" s="2">
        <f t="shared" si="22"/>
        <v>74205.805380000005</v>
      </c>
      <c r="H1004" s="2">
        <f t="shared" si="19"/>
        <v>0.11000000010244548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1754497</v>
      </c>
      <c r="D1006" s="1">
        <f>BILANCA!E28</f>
        <v>1880972.05</v>
      </c>
      <c r="E1006" s="1">
        <v>0</v>
      </c>
      <c r="F1006" s="1">
        <v>0</v>
      </c>
      <c r="G1006" s="2">
        <f t="shared" si="22"/>
        <v>126878.1453</v>
      </c>
      <c r="H1006" s="2">
        <f t="shared" si="19"/>
        <v>5.0000000046566129E-2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86892</v>
      </c>
      <c r="D1008" s="1">
        <f>BILANCA!E30</f>
        <v>86891.8</v>
      </c>
      <c r="E1008" s="1">
        <v>0</v>
      </c>
      <c r="F1008" s="1">
        <v>0</v>
      </c>
      <c r="G1008" s="2">
        <f t="shared" si="22"/>
        <v>6516.89</v>
      </c>
      <c r="H1008" s="2">
        <f t="shared" si="19"/>
        <v>0.19999999999708962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86892</v>
      </c>
      <c r="D1012" s="1">
        <f>BILANCA!E34</f>
        <v>86891.8</v>
      </c>
      <c r="E1012" s="1">
        <v>0</v>
      </c>
      <c r="F1012" s="1">
        <v>0</v>
      </c>
      <c r="G1012" s="2">
        <f t="shared" si="22"/>
        <v>7559.5923999999995</v>
      </c>
      <c r="H1012" s="2">
        <f t="shared" si="19"/>
        <v>0.19999999999708962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67488</v>
      </c>
      <c r="D1014" s="1">
        <f>BILANCA!E36</f>
        <v>67487.69</v>
      </c>
      <c r="E1014" s="1">
        <v>0</v>
      </c>
      <c r="F1014" s="1">
        <v>0</v>
      </c>
      <c r="G1014" s="2">
        <f t="shared" si="22"/>
        <v>6276.3647799999999</v>
      </c>
      <c r="H1014" s="2">
        <f t="shared" si="19"/>
        <v>0.30999999999767169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67488</v>
      </c>
      <c r="D1018" s="1">
        <f>BILANCA!E40</f>
        <v>67487.69</v>
      </c>
      <c r="E1018" s="1">
        <v>0</v>
      </c>
      <c r="F1018" s="1">
        <v>0</v>
      </c>
      <c r="G1018" s="2">
        <f t="shared" si="22"/>
        <v>7086.2183000000005</v>
      </c>
      <c r="H1018" s="2">
        <f t="shared" si="19"/>
        <v>0.30999999999767169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263262</v>
      </c>
      <c r="D1032" s="1">
        <f>BILANCA!E54</f>
        <v>263261.7</v>
      </c>
      <c r="E1032" s="1">
        <v>0</v>
      </c>
      <c r="F1032" s="1">
        <v>0</v>
      </c>
      <c r="G1032" s="2">
        <f t="shared" si="22"/>
        <v>38699.484600000003</v>
      </c>
      <c r="H1032" s="2">
        <f t="shared" si="19"/>
        <v>0.29999999998835847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263262</v>
      </c>
      <c r="D1033" s="1">
        <f>BILANCA!E55</f>
        <v>263261.7</v>
      </c>
      <c r="E1033" s="1">
        <v>0</v>
      </c>
      <c r="F1033" s="1">
        <v>0</v>
      </c>
      <c r="G1033" s="2">
        <f t="shared" si="22"/>
        <v>39489.270000000004</v>
      </c>
      <c r="H1033" s="2">
        <f t="shared" si="19"/>
        <v>0.29999999998835847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660163</v>
      </c>
      <c r="D1046" s="1">
        <f>BILANCA!E68</f>
        <v>731585.16</v>
      </c>
      <c r="E1046" s="1">
        <v>0</v>
      </c>
      <c r="F1046" s="1">
        <v>0</v>
      </c>
      <c r="G1046" s="2">
        <f t="shared" si="22"/>
        <v>133769.99916000001</v>
      </c>
      <c r="H1046" s="2">
        <f t="shared" si="19"/>
        <v>0.16000000003259629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98841</v>
      </c>
      <c r="D1047" s="1">
        <f>BILANCA!E69</f>
        <v>95630.09</v>
      </c>
      <c r="E1047" s="1">
        <v>0</v>
      </c>
      <c r="F1047" s="1">
        <v>0</v>
      </c>
      <c r="G1047" s="2">
        <f t="shared" si="22"/>
        <v>18566.47552</v>
      </c>
      <c r="H1047" s="2">
        <f t="shared" si="19"/>
        <v>8.999999999650754E-2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97874</v>
      </c>
      <c r="D1048" s="1">
        <f>BILANCA!E70</f>
        <v>92238.78</v>
      </c>
      <c r="E1048" s="1">
        <v>0</v>
      </c>
      <c r="F1048" s="1">
        <v>0</v>
      </c>
      <c r="G1048" s="2">
        <f t="shared" si="22"/>
        <v>18352.8514</v>
      </c>
      <c r="H1048" s="2">
        <f t="shared" si="19"/>
        <v>0.22000000000116415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97874</v>
      </c>
      <c r="D1050" s="1">
        <f>BILANCA!E72</f>
        <v>92238.78</v>
      </c>
      <c r="E1050" s="1">
        <v>0</v>
      </c>
      <c r="F1050" s="1">
        <v>0</v>
      </c>
      <c r="G1050" s="2">
        <f t="shared" si="22"/>
        <v>18917.554520000002</v>
      </c>
      <c r="H1050" s="2">
        <f t="shared" si="19"/>
        <v>0.22000000000116415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967</v>
      </c>
      <c r="D1054" s="1">
        <f>BILANCA!E76</f>
        <v>3391.31</v>
      </c>
      <c r="E1054" s="1">
        <v>0</v>
      </c>
      <c r="F1054" s="1">
        <v>0</v>
      </c>
      <c r="G1054" s="2">
        <f t="shared" si="22"/>
        <v>550.22301999999991</v>
      </c>
      <c r="H1054" s="2">
        <f t="shared" si="19"/>
        <v>0.30999999999994543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22551</v>
      </c>
      <c r="D1056" s="1">
        <f>BILANCA!E78</f>
        <v>12317.07</v>
      </c>
      <c r="E1056" s="1">
        <v>0</v>
      </c>
      <c r="F1056" s="1">
        <v>0</v>
      </c>
      <c r="G1056" s="2">
        <f t="shared" si="22"/>
        <v>3444.5152199999998</v>
      </c>
      <c r="H1056" s="2">
        <f t="shared" si="19"/>
        <v>6.9999999999708962E-2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10347</v>
      </c>
      <c r="D1062" s="1">
        <f>BILANCA!E84</f>
        <v>0</v>
      </c>
      <c r="E1062" s="1">
        <v>0</v>
      </c>
      <c r="F1062" s="1">
        <v>0</v>
      </c>
      <c r="G1062" s="2">
        <f t="shared" si="22"/>
        <v>817.41300000000001</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12204</v>
      </c>
      <c r="D1064" s="1">
        <f>BILANCA!E86</f>
        <v>12317.07</v>
      </c>
      <c r="E1064" s="1">
        <v>0</v>
      </c>
      <c r="F1064" s="1">
        <v>0</v>
      </c>
      <c r="G1064" s="2">
        <f t="shared" si="22"/>
        <v>2983.8893400000002</v>
      </c>
      <c r="H1064" s="2">
        <f t="shared" si="19"/>
        <v>6.9999999999708962E-2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151912</v>
      </c>
      <c r="D1124" s="1">
        <f>BILANCA!E146</f>
        <v>138528.53999999998</v>
      </c>
      <c r="E1124" s="1">
        <v>0</v>
      </c>
      <c r="F1124" s="1">
        <v>0</v>
      </c>
      <c r="G1124" s="2">
        <f t="shared" si="22"/>
        <v>60484.640279999985</v>
      </c>
      <c r="H1124" s="2">
        <f t="shared" si="23"/>
        <v>0.46000000002095476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151381</v>
      </c>
      <c r="D1137" s="1">
        <f>BILANCA!E159</f>
        <v>137935.01999999999</v>
      </c>
      <c r="E1137" s="1">
        <v>0</v>
      </c>
      <c r="F1137" s="1">
        <v>0</v>
      </c>
      <c r="G1137" s="2">
        <f t="shared" si="22"/>
        <v>65796.660159999999</v>
      </c>
      <c r="H1137" s="2">
        <f t="shared" si="23"/>
        <v>1.9999999989522621E-2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531</v>
      </c>
      <c r="D1138" s="1">
        <f>BILANCA!E160</f>
        <v>593.52</v>
      </c>
      <c r="E1138" s="1">
        <v>0</v>
      </c>
      <c r="F1138" s="1">
        <v>0</v>
      </c>
      <c r="G1138" s="2">
        <f t="shared" si="22"/>
        <v>266.2962</v>
      </c>
      <c r="H1138" s="2">
        <f t="shared" si="23"/>
        <v>0.48000000000001819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386859</v>
      </c>
      <c r="D1148" s="1">
        <f>BILANCA!E170</f>
        <v>485109.46</v>
      </c>
      <c r="E1148" s="1">
        <v>0</v>
      </c>
      <c r="F1148" s="1">
        <v>0</v>
      </c>
      <c r="G1148" s="2">
        <f t="shared" si="22"/>
        <v>223917.85680000001</v>
      </c>
      <c r="H1148" s="2">
        <f t="shared" si="23"/>
        <v>0.46000000002095476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386859</v>
      </c>
      <c r="D1151" s="1">
        <f>BILANCA!E173</f>
        <v>485109.46</v>
      </c>
      <c r="E1151" s="1">
        <v>0</v>
      </c>
      <c r="F1151" s="1">
        <v>0</v>
      </c>
      <c r="G1151" s="2">
        <f t="shared" si="22"/>
        <v>227989.09056000001</v>
      </c>
      <c r="H1151" s="2">
        <f t="shared" si="23"/>
        <v>0.46000000002095476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12869397</v>
      </c>
      <c r="D1152" s="1">
        <f>BILANCA!E175</f>
        <v>12683893.129999999</v>
      </c>
      <c r="E1152" s="1">
        <v>0</v>
      </c>
      <c r="F1152" s="1">
        <v>0</v>
      </c>
      <c r="G1152" s="2">
        <f t="shared" si="22"/>
        <v>6462083.9709400004</v>
      </c>
      <c r="H1152" s="2">
        <f t="shared" si="23"/>
        <v>0.12999999895691872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452163</v>
      </c>
      <c r="D1153" s="1">
        <f>BILANCA!E176</f>
        <v>570311.69999999995</v>
      </c>
      <c r="E1153" s="1">
        <v>0</v>
      </c>
      <c r="F1153" s="1">
        <v>0</v>
      </c>
      <c r="G1153" s="2">
        <f t="shared" si="22"/>
        <v>270773.68800000002</v>
      </c>
      <c r="H1153" s="2">
        <f t="shared" si="23"/>
        <v>0.30000000004656613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452163</v>
      </c>
      <c r="D1154" s="1">
        <f>BILANCA!E177</f>
        <v>570311.69999999995</v>
      </c>
      <c r="E1154" s="1">
        <v>0</v>
      </c>
      <c r="F1154" s="1">
        <v>0</v>
      </c>
      <c r="G1154" s="2">
        <f t="shared" si="22"/>
        <v>272366.47440000001</v>
      </c>
      <c r="H1154" s="2">
        <f t="shared" si="23"/>
        <v>0.30000000004656613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388359</v>
      </c>
      <c r="D1155" s="1">
        <f>BILANCA!E178</f>
        <v>487088.02</v>
      </c>
      <c r="E1155" s="1">
        <v>0</v>
      </c>
      <c r="F1155" s="1">
        <v>0</v>
      </c>
      <c r="G1155" s="2">
        <f t="shared" si="22"/>
        <v>234356.02687999999</v>
      </c>
      <c r="H1155" s="2">
        <f t="shared" si="23"/>
        <v>2.0000000018626451E-2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63079</v>
      </c>
      <c r="D1156" s="1">
        <f>BILANCA!E179</f>
        <v>82158.19</v>
      </c>
      <c r="E1156" s="1">
        <v>0</v>
      </c>
      <c r="F1156" s="1">
        <v>0</v>
      </c>
      <c r="G1156" s="2">
        <f t="shared" si="22"/>
        <v>39339.400739999997</v>
      </c>
      <c r="H1156" s="2">
        <f t="shared" si="23"/>
        <v>0.19000000000232831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725</v>
      </c>
      <c r="D1157" s="1">
        <f>BILANCA!E180</f>
        <v>1065.1300000000001</v>
      </c>
      <c r="E1157" s="1">
        <v>0</v>
      </c>
      <c r="F1157" s="1">
        <v>0</v>
      </c>
      <c r="G1157" s="2">
        <f t="shared" si="22"/>
        <v>496.81524000000002</v>
      </c>
      <c r="H1157" s="2">
        <f t="shared" si="23"/>
        <v>0.13000000000010914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725</v>
      </c>
      <c r="D1160" s="1">
        <f>BILANCA!E183</f>
        <v>1065.1300000000001</v>
      </c>
      <c r="E1160" s="1">
        <v>0</v>
      </c>
      <c r="F1160" s="1">
        <v>0</v>
      </c>
      <c r="G1160" s="2">
        <f t="shared" si="22"/>
        <v>505.38102000000003</v>
      </c>
      <c r="H1160" s="2">
        <f t="shared" si="23"/>
        <v>0.13000000000010914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0.36</v>
      </c>
      <c r="E1165" s="1">
        <v>0</v>
      </c>
      <c r="F1165" s="1">
        <v>0</v>
      </c>
      <c r="G1165" s="2">
        <f t="shared" si="22"/>
        <v>0.13103999999999999</v>
      </c>
      <c r="H1165" s="2">
        <f t="shared" si="23"/>
        <v>0.36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12417234</v>
      </c>
      <c r="D1214" s="1">
        <f>BILANCA!E237</f>
        <v>12113581.43</v>
      </c>
      <c r="E1214" s="1">
        <v>0</v>
      </c>
      <c r="F1214" s="1">
        <v>0</v>
      </c>
      <c r="G1214" s="2">
        <f t="shared" si="22"/>
        <v>8464855.674660001</v>
      </c>
      <c r="H1214" s="2">
        <f t="shared" si="23"/>
        <v>0.42999999970197678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12209236</v>
      </c>
      <c r="D1215" s="1">
        <f>BILANCA!E238</f>
        <v>11952307.970000001</v>
      </c>
      <c r="E1215" s="1">
        <v>0</v>
      </c>
      <c r="F1215" s="1">
        <v>0</v>
      </c>
      <c r="G1215" s="2">
        <f t="shared" si="22"/>
        <v>8378413.650080001</v>
      </c>
      <c r="H1215" s="2">
        <f t="shared" si="23"/>
        <v>2.9999999329447746E-2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12209236</v>
      </c>
      <c r="D1216" s="1">
        <f>BILANCA!E239</f>
        <v>11952307.970000001</v>
      </c>
      <c r="E1216" s="1">
        <v>0</v>
      </c>
      <c r="F1216" s="1">
        <v>0</v>
      </c>
      <c r="G1216" s="2">
        <f t="shared" si="22"/>
        <v>8414527.5020200014</v>
      </c>
      <c r="H1216" s="2">
        <f t="shared" si="23"/>
        <v>2.9999999329447746E-2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12209236</v>
      </c>
      <c r="D1217" s="1">
        <f>BILANCA!E240</f>
        <v>11952307.970000001</v>
      </c>
      <c r="E1217" s="1">
        <v>0</v>
      </c>
      <c r="F1217" s="1">
        <v>0</v>
      </c>
      <c r="G1217" s="2">
        <f t="shared" si="22"/>
        <v>8450641.35396</v>
      </c>
      <c r="H1217" s="2">
        <f t="shared" si="23"/>
        <v>2.9999999329447746E-2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56086</v>
      </c>
      <c r="D1222" s="1">
        <f>BILANCA!E245</f>
        <v>22744.92</v>
      </c>
      <c r="E1222" s="1">
        <v>0</v>
      </c>
      <c r="F1222" s="1">
        <v>0</v>
      </c>
      <c r="G1222" s="2">
        <f t="shared" si="22"/>
        <v>24276.625759999999</v>
      </c>
      <c r="H1222" s="2">
        <f t="shared" si="23"/>
        <v>8.000000000174623E-2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255497</v>
      </c>
      <c r="D1223" s="1">
        <f>BILANCA!E246</f>
        <v>53463.7</v>
      </c>
      <c r="E1223" s="1">
        <v>0</v>
      </c>
      <c r="F1223" s="1">
        <v>0</v>
      </c>
      <c r="G1223" s="2">
        <f t="shared" si="22"/>
        <v>86981.856</v>
      </c>
      <c r="H1223" s="2">
        <f t="shared" si="23"/>
        <v>0.30000000000291038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255497</v>
      </c>
      <c r="D1224" s="1">
        <f>BILANCA!E247</f>
        <v>53463.7</v>
      </c>
      <c r="E1224" s="1">
        <v>0</v>
      </c>
      <c r="F1224" s="1">
        <v>0</v>
      </c>
      <c r="G1224" s="2">
        <f t="shared" si="22"/>
        <v>87344.280399999989</v>
      </c>
      <c r="H1224" s="2">
        <f t="shared" si="23"/>
        <v>0.30000000000291038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199411</v>
      </c>
      <c r="D1227" s="1">
        <f>BILANCA!E250</f>
        <v>30718.78</v>
      </c>
      <c r="E1227" s="1">
        <v>0</v>
      </c>
      <c r="F1227" s="1">
        <v>0</v>
      </c>
      <c r="G1227" s="2">
        <f t="shared" si="22"/>
        <v>63647.048640000001</v>
      </c>
      <c r="H1227" s="2">
        <f t="shared" si="23"/>
        <v>0.22000000000116415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199411</v>
      </c>
      <c r="D1229" s="1">
        <f>BILANCA!E252</f>
        <v>30718.78</v>
      </c>
      <c r="E1229" s="1">
        <v>0</v>
      </c>
      <c r="F1229" s="1">
        <v>0</v>
      </c>
      <c r="G1229" s="2">
        <f t="shared" si="22"/>
        <v>64168.745759999998</v>
      </c>
      <c r="H1229" s="2">
        <f t="shared" si="23"/>
        <v>0.22000000000116415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151912</v>
      </c>
      <c r="D1232" s="1">
        <f>BILANCA!E255</f>
        <v>138528.54</v>
      </c>
      <c r="E1232" s="1">
        <v>0</v>
      </c>
      <c r="F1232" s="1">
        <v>0</v>
      </c>
      <c r="G1232" s="2">
        <f t="shared" si="22"/>
        <v>106813.30092000001</v>
      </c>
      <c r="H1232" s="2">
        <f t="shared" si="23"/>
        <v>0.45999999999185093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34075</v>
      </c>
      <c r="D1240" s="1">
        <f>BILANCA!E264</f>
        <v>13520.81</v>
      </c>
      <c r="E1240" s="1">
        <v>0</v>
      </c>
      <c r="F1240" s="1">
        <v>0</v>
      </c>
      <c r="G1240" s="2">
        <f t="shared" si="22"/>
        <v>15706.97134</v>
      </c>
      <c r="H1240" s="2">
        <f t="shared" si="23"/>
        <v>0.19000000000050932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117837</v>
      </c>
      <c r="D1241" s="1">
        <f>BILANCA!E265</f>
        <v>125007.73</v>
      </c>
      <c r="E1241" s="1">
        <v>0</v>
      </c>
      <c r="F1241" s="1">
        <v>0</v>
      </c>
      <c r="G1241" s="2">
        <f t="shared" si="22"/>
        <v>94905.934680000006</v>
      </c>
      <c r="H1241" s="2">
        <f t="shared" si="23"/>
        <v>0.27000000000407454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41929.919999999998</v>
      </c>
      <c r="E1263" s="1">
        <v>0</v>
      </c>
      <c r="F1263" s="1">
        <v>0</v>
      </c>
      <c r="G1263" s="2">
        <f t="shared" si="24"/>
        <v>23480.7552</v>
      </c>
      <c r="H1263" s="2">
        <f t="shared" si="23"/>
        <v>8.000000000174623E-2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452163</v>
      </c>
      <c r="D1264" s="1">
        <f>BILANCA!E288</f>
        <v>528381.78</v>
      </c>
      <c r="E1264" s="1">
        <v>0</v>
      </c>
      <c r="F1264" s="1">
        <v>0</v>
      </c>
      <c r="G1264" s="2">
        <f t="shared" si="24"/>
        <v>424008.36336000008</v>
      </c>
      <c r="H1264" s="2">
        <f t="shared" si="23"/>
        <v>0.21999999997206032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5729200</v>
      </c>
      <c r="D1408" s="1">
        <f>'RAS-funkcijski'!E114</f>
        <v>6875867.4800000004</v>
      </c>
      <c r="E1408" s="1">
        <v>0</v>
      </c>
      <c r="F1408" s="1">
        <v>0</v>
      </c>
      <c r="G1408" s="2">
        <f t="shared" si="24"/>
        <v>2142902.8456000001</v>
      </c>
      <c r="H1408" s="2">
        <f t="shared" si="27"/>
        <v>0.48000000044703484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5729200</v>
      </c>
      <c r="D1409" s="1">
        <f>'RAS-funkcijski'!E115</f>
        <v>6875867.4800000004</v>
      </c>
      <c r="E1409" s="1">
        <v>0</v>
      </c>
      <c r="F1409" s="1">
        <v>0</v>
      </c>
      <c r="G1409" s="2">
        <f t="shared" si="24"/>
        <v>2162383.7805599999</v>
      </c>
      <c r="H1409" s="2">
        <f t="shared" si="27"/>
        <v>0.48000000044703484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5729200</v>
      </c>
      <c r="D1410" s="1">
        <f>'RAS-funkcijski'!E116</f>
        <v>6875867.4800000004</v>
      </c>
      <c r="E1410" s="1">
        <v>0</v>
      </c>
      <c r="F1410" s="1">
        <v>0</v>
      </c>
      <c r="G1410" s="2">
        <f t="shared" si="24"/>
        <v>2181864.7155200001</v>
      </c>
      <c r="H1410" s="2">
        <f t="shared" si="27"/>
        <v>0.48000000044703484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5729200</v>
      </c>
      <c r="D1435" s="13">
        <f>'RAS-funkcijski'!E141</f>
        <v>6875867.4800000004</v>
      </c>
      <c r="E1435" s="13">
        <v>0</v>
      </c>
      <c r="F1435" s="13">
        <v>0</v>
      </c>
      <c r="G1435" s="14">
        <f t="shared" si="24"/>
        <v>2668888.0895200004</v>
      </c>
      <c r="H1435" s="14">
        <f t="shared" si="27"/>
        <v>0.48000000044703484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2377.09</v>
      </c>
      <c r="E1436" s="6">
        <v>0</v>
      </c>
      <c r="F1436" s="6">
        <v>0</v>
      </c>
      <c r="G1436" s="7">
        <f t="shared" si="24"/>
        <v>4.7541800000000007</v>
      </c>
      <c r="H1436" s="7">
        <f t="shared" si="27"/>
        <v>9.0000000000145519E-2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2377.09</v>
      </c>
      <c r="E1453" s="1">
        <v>0</v>
      </c>
      <c r="F1453" s="1">
        <v>0</v>
      </c>
      <c r="G1453" s="2">
        <f t="shared" si="24"/>
        <v>85.575239999999994</v>
      </c>
      <c r="H1453" s="2">
        <f t="shared" si="27"/>
        <v>9.0000000000145519E-2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2377.09</v>
      </c>
      <c r="E1461" s="1">
        <v>0</v>
      </c>
      <c r="F1461" s="1">
        <v>0</v>
      </c>
      <c r="G1461" s="2">
        <f t="shared" si="24"/>
        <v>123.60868000000001</v>
      </c>
      <c r="H1461" s="2">
        <f t="shared" si="27"/>
        <v>9.0000000000145519E-2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2377.09</v>
      </c>
      <c r="E1467" s="1">
        <v>0</v>
      </c>
      <c r="F1467" s="1">
        <v>0</v>
      </c>
      <c r="G1467" s="2">
        <f t="shared" si="24"/>
        <v>152.13376000000002</v>
      </c>
      <c r="H1467" s="2">
        <f t="shared" si="27"/>
        <v>9.0000000000145519E-2</v>
      </c>
      <c r="I1467" s="10">
        <f t="shared" si="31"/>
        <v>13.69203840002214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452163.77</v>
      </c>
      <c r="D1480" s="6"/>
      <c r="E1480" s="6">
        <v>0</v>
      </c>
      <c r="F1480" s="6">
        <v>0</v>
      </c>
      <c r="G1480" s="7">
        <f t="shared" ref="G1480:G1580" si="34">B1480/1000*C1480</f>
        <v>452.16377000000006</v>
      </c>
      <c r="H1480" s="7">
        <f t="shared" ref="H1480:H1580" si="35">ABS(C1480-ROUND(C1480,0))</f>
        <v>0.22999999998137355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7011153.6200000001</v>
      </c>
      <c r="D1481" s="1">
        <v>0</v>
      </c>
      <c r="E1481" s="1">
        <v>0</v>
      </c>
      <c r="F1481" s="1">
        <v>0</v>
      </c>
      <c r="G1481" s="2">
        <f t="shared" si="34"/>
        <v>14022.30724</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6980434.8399999999</v>
      </c>
      <c r="D1483" s="1">
        <v>0</v>
      </c>
      <c r="E1483" s="1">
        <v>0</v>
      </c>
      <c r="F1483" s="1">
        <v>0</v>
      </c>
      <c r="G1483" s="2">
        <f t="shared" si="34"/>
        <v>27921.73936</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5660829.9900000002</v>
      </c>
      <c r="D1484" s="1">
        <v>0</v>
      </c>
      <c r="E1484" s="1">
        <v>0</v>
      </c>
      <c r="F1484" s="1">
        <v>0</v>
      </c>
      <c r="G1484" s="2">
        <f t="shared" si="34"/>
        <v>28304.149950000003</v>
      </c>
      <c r="H1484" s="2">
        <f t="shared" si="35"/>
        <v>9.9999997764825821E-3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1310992.78</v>
      </c>
      <c r="D1485" s="1">
        <v>0</v>
      </c>
      <c r="E1485" s="1">
        <v>0</v>
      </c>
      <c r="F1485" s="1">
        <v>0</v>
      </c>
      <c r="G1485" s="2">
        <f t="shared" si="34"/>
        <v>7865.9566800000002</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7718.85</v>
      </c>
      <c r="D1486" s="1">
        <v>0</v>
      </c>
      <c r="E1486" s="1">
        <v>0</v>
      </c>
      <c r="F1486" s="1">
        <v>0</v>
      </c>
      <c r="G1486" s="2">
        <f t="shared" si="34"/>
        <v>54.031950000000002</v>
      </c>
      <c r="H1486" s="2">
        <f t="shared" si="35"/>
        <v>0.1499999999996362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893.22</v>
      </c>
      <c r="D1491" s="1">
        <v>0</v>
      </c>
      <c r="E1491" s="1">
        <v>0</v>
      </c>
      <c r="F1491" s="1">
        <v>0</v>
      </c>
      <c r="G1491" s="2">
        <f t="shared" si="34"/>
        <v>10.718640000000001</v>
      </c>
      <c r="H1491" s="2">
        <f t="shared" si="35"/>
        <v>0.22000000000002728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30718.78</v>
      </c>
      <c r="D1492" s="1">
        <v>0</v>
      </c>
      <c r="E1492" s="1">
        <v>0</v>
      </c>
      <c r="F1492" s="1">
        <v>0</v>
      </c>
      <c r="G1492" s="2">
        <f t="shared" si="34"/>
        <v>399.34413999999998</v>
      </c>
      <c r="H1492" s="2">
        <f t="shared" si="35"/>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6893005.6900000013</v>
      </c>
      <c r="D1499" s="1">
        <v>0</v>
      </c>
      <c r="E1499" s="1">
        <v>0</v>
      </c>
      <c r="F1499" s="1">
        <v>0</v>
      </c>
      <c r="G1499" s="2">
        <f t="shared" si="34"/>
        <v>137860.11380000002</v>
      </c>
      <c r="H1499" s="2">
        <f t="shared" si="35"/>
        <v>0.30999999865889549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6862286.9100000011</v>
      </c>
      <c r="D1501" s="1">
        <v>0</v>
      </c>
      <c r="E1501" s="1">
        <v>0</v>
      </c>
      <c r="F1501" s="1">
        <v>0</v>
      </c>
      <c r="G1501" s="2">
        <f t="shared" si="34"/>
        <v>150970.31202000001</v>
      </c>
      <c r="H1501" s="2">
        <f t="shared" si="35"/>
        <v>8.9999998919665813E-2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5562101.2300000004</v>
      </c>
      <c r="D1502" s="1">
        <v>0</v>
      </c>
      <c r="E1502" s="1">
        <v>0</v>
      </c>
      <c r="F1502" s="1">
        <v>0</v>
      </c>
      <c r="G1502" s="2">
        <f t="shared" si="34"/>
        <v>127928.32829</v>
      </c>
      <c r="H1502" s="2">
        <f t="shared" si="35"/>
        <v>0.23000000044703484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1291914.31</v>
      </c>
      <c r="D1503" s="1">
        <v>0</v>
      </c>
      <c r="E1503" s="1">
        <v>0</v>
      </c>
      <c r="F1503" s="1">
        <v>0</v>
      </c>
      <c r="G1503" s="2">
        <f t="shared" si="34"/>
        <v>31005.943440000003</v>
      </c>
      <c r="H1503" s="2">
        <f t="shared" si="35"/>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7378.51</v>
      </c>
      <c r="D1504" s="1">
        <v>0</v>
      </c>
      <c r="E1504" s="1">
        <v>0</v>
      </c>
      <c r="F1504" s="1">
        <v>0</v>
      </c>
      <c r="G1504" s="2">
        <f t="shared" si="34"/>
        <v>184.46275000000003</v>
      </c>
      <c r="H1504" s="2">
        <f t="shared" si="35"/>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892.86</v>
      </c>
      <c r="D1509" s="1">
        <v>0</v>
      </c>
      <c r="E1509" s="1">
        <v>0</v>
      </c>
      <c r="F1509" s="1">
        <v>0</v>
      </c>
      <c r="G1509" s="2">
        <f t="shared" si="34"/>
        <v>26.785799999999998</v>
      </c>
      <c r="H1509" s="2">
        <f t="shared" si="35"/>
        <v>0.13999999999998636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30718.78</v>
      </c>
      <c r="D1510" s="1">
        <v>0</v>
      </c>
      <c r="E1510" s="1">
        <v>0</v>
      </c>
      <c r="F1510" s="1">
        <v>0</v>
      </c>
      <c r="G1510" s="2">
        <f t="shared" si="34"/>
        <v>952.28217999999993</v>
      </c>
      <c r="H1510" s="2">
        <f t="shared" si="35"/>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570311.69999999925</v>
      </c>
      <c r="D1517" s="1">
        <v>0</v>
      </c>
      <c r="E1517" s="1">
        <v>0</v>
      </c>
      <c r="F1517" s="1">
        <v>0</v>
      </c>
      <c r="G1517" s="2">
        <f t="shared" si="34"/>
        <v>21671.844599999971</v>
      </c>
      <c r="H1517" s="2">
        <f t="shared" si="35"/>
        <v>0.30000000074505806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41929.920000000006</v>
      </c>
      <c r="D1518" s="1">
        <v>0</v>
      </c>
      <c r="E1518" s="1">
        <v>0</v>
      </c>
      <c r="F1518" s="1">
        <v>0</v>
      </c>
      <c r="G1518" s="2">
        <f t="shared" si="34"/>
        <v>1635.2668800000001</v>
      </c>
      <c r="H1518" s="2">
        <f t="shared" si="35"/>
        <v>7.9999999994470272E-2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41929.920000000006</v>
      </c>
      <c r="D1524" s="1">
        <v>0</v>
      </c>
      <c r="E1524" s="1">
        <v>0</v>
      </c>
      <c r="F1524" s="1">
        <v>0</v>
      </c>
      <c r="G1524" s="2">
        <f t="shared" si="34"/>
        <v>1886.8464000000001</v>
      </c>
      <c r="H1524" s="2">
        <f t="shared" si="35"/>
        <v>7.9999999994470272E-2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439.48</v>
      </c>
      <c r="D1525" s="1">
        <v>0</v>
      </c>
      <c r="E1525" s="1">
        <v>0</v>
      </c>
      <c r="F1525" s="1">
        <v>0</v>
      </c>
      <c r="G1525" s="2">
        <f t="shared" si="34"/>
        <v>20.216080000000002</v>
      </c>
      <c r="H1525" s="2">
        <f t="shared" si="35"/>
        <v>0.48000000000001819</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439.48</v>
      </c>
      <c r="D1526" s="1">
        <v>0</v>
      </c>
      <c r="E1526" s="1">
        <v>0</v>
      </c>
      <c r="F1526" s="1">
        <v>0</v>
      </c>
      <c r="G1526" s="2">
        <f t="shared" si="34"/>
        <v>20.655560000000001</v>
      </c>
      <c r="H1526" s="2">
        <f t="shared" si="35"/>
        <v>0.48000000000001819</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41490.080000000002</v>
      </c>
      <c r="D1530" s="1">
        <v>0</v>
      </c>
      <c r="E1530" s="1">
        <v>0</v>
      </c>
      <c r="F1530" s="1">
        <v>0</v>
      </c>
      <c r="G1530" s="2">
        <f t="shared" si="34"/>
        <v>2115.9940799999999</v>
      </c>
      <c r="H1530" s="2">
        <f t="shared" si="35"/>
        <v>8.000000000174623E-2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41490.080000000002</v>
      </c>
      <c r="D1531" s="1">
        <v>0</v>
      </c>
      <c r="E1531" s="1">
        <v>0</v>
      </c>
      <c r="F1531" s="1">
        <v>0</v>
      </c>
      <c r="G1531" s="2">
        <f t="shared" si="34"/>
        <v>2157.48416</v>
      </c>
      <c r="H1531" s="2">
        <f t="shared" si="35"/>
        <v>8.000000000174623E-2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0.36</v>
      </c>
      <c r="D1560" s="1">
        <v>0</v>
      </c>
      <c r="E1560" s="1">
        <v>0</v>
      </c>
      <c r="F1560" s="1">
        <v>0</v>
      </c>
      <c r="G1560" s="2">
        <f t="shared" si="34"/>
        <v>2.9159999999999998E-2</v>
      </c>
      <c r="H1560" s="2">
        <f t="shared" si="35"/>
        <v>0.36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0.36</v>
      </c>
      <c r="D1562" s="1">
        <v>0</v>
      </c>
      <c r="E1562" s="1">
        <v>0</v>
      </c>
      <c r="F1562" s="1">
        <v>0</v>
      </c>
      <c r="G1562" s="2">
        <f t="shared" si="34"/>
        <v>2.988E-2</v>
      </c>
      <c r="H1562" s="2">
        <f t="shared" si="35"/>
        <v>0.36</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528381.78</v>
      </c>
      <c r="D1576" s="1">
        <v>0</v>
      </c>
      <c r="E1576" s="1">
        <v>0</v>
      </c>
      <c r="F1576" s="1">
        <v>0</v>
      </c>
      <c r="G1576" s="2">
        <f t="shared" si="34"/>
        <v>51253.032660000004</v>
      </c>
      <c r="H1576" s="2">
        <f t="shared" si="35"/>
        <v>0.21999999997206032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528381.78</v>
      </c>
      <c r="D1578" s="1">
        <v>0</v>
      </c>
      <c r="E1578" s="1">
        <v>0</v>
      </c>
      <c r="F1578" s="1">
        <v>0</v>
      </c>
      <c r="G1578" s="2">
        <f t="shared" si="34"/>
        <v>52309.796220000004</v>
      </c>
      <c r="H1578" s="2">
        <f t="shared" si="35"/>
        <v>0.21999999997206032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34563</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5681990</v>
      </c>
      <c r="I16" s="172">
        <f>'PR-RAS'!E6</f>
        <v>6842524.8999999994</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5529790</v>
      </c>
      <c r="I17" s="172">
        <f>'PR-RAS'!E151</f>
        <v>6845148.6999999993</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56086</v>
      </c>
      <c r="I18" s="172">
        <f>'PR-RAS'!E645</f>
        <v>22744.919999999925</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12209234</v>
      </c>
      <c r="I20" s="175">
        <f>BILANCA!E7</f>
        <v>11952307.970000001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660163</v>
      </c>
      <c r="I21" s="177">
        <f>BILANCA!E68</f>
        <v>731585.16</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452163</v>
      </c>
      <c r="I22" s="177">
        <f>BILANCA!E176</f>
        <v>570311.69999999995</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12417234</v>
      </c>
      <c r="I23" s="179">
        <f>BILANCA!E237</f>
        <v>12113581.43</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5729200</v>
      </c>
      <c r="I27" s="177">
        <f>'RAS-funkcijski'!E114</f>
        <v>6875867.4800000004</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5729200</v>
      </c>
      <c r="I28" s="181">
        <f>'RAS-funkcijski'!E141</f>
        <v>6875867.4800000004</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2377.09</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2377.09</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452163.77</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570311.69999999925</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41929.920000000006</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528381.78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8" zoomScaleNormal="100" workbookViewId="0">
      <selection activeCell="D645" sqref="D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5681990</v>
      </c>
      <c r="E6" s="53">
        <f>E7+E44+E50+E82+E106+E124+E133+E139</f>
        <v>6842524.8999999994</v>
      </c>
      <c r="F6" s="54">
        <f t="shared" ref="F6:F131" si="0">IF(D6&lt;&gt;0,IF(E6/D6&gt;=100,"&gt;&gt;100",E6/D6*100),"-")</f>
        <v>120.42479659415098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160391</v>
      </c>
      <c r="E50" s="53">
        <f>E51+E54+E59+E62+E65+E68+E71+E74+E77</f>
        <v>778667.3</v>
      </c>
      <c r="F50" s="54">
        <f t="shared" si="0"/>
        <v>485.48066911485063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36000</v>
      </c>
      <c r="E68" s="53">
        <f t="shared" si="15"/>
        <v>41000</v>
      </c>
      <c r="F68" s="54">
        <f t="shared" si="0"/>
        <v>113.88888888888889</v>
      </c>
    </row>
    <row r="69" spans="1:6" ht="12.75" customHeight="1" x14ac:dyDescent="0.2">
      <c r="A69" s="55" t="s">
        <v>181</v>
      </c>
      <c r="B69" s="87" t="s">
        <v>182</v>
      </c>
      <c r="C69" s="52" t="s">
        <v>181</v>
      </c>
      <c r="D69" s="244">
        <v>36000</v>
      </c>
      <c r="E69" s="244">
        <v>41000</v>
      </c>
      <c r="F69" s="54">
        <f t="shared" si="0"/>
        <v>113.88888888888889</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124391</v>
      </c>
      <c r="E74" s="53">
        <f t="shared" si="17"/>
        <v>0</v>
      </c>
      <c r="F74" s="54">
        <f t="shared" si="0"/>
        <v>0</v>
      </c>
    </row>
    <row r="75" spans="1:6" ht="12.75" customHeight="1" x14ac:dyDescent="0.2">
      <c r="A75" s="55" t="s">
        <v>193</v>
      </c>
      <c r="B75" s="87" t="s">
        <v>194</v>
      </c>
      <c r="C75" s="52" t="s">
        <v>193</v>
      </c>
      <c r="D75" s="244">
        <v>124391</v>
      </c>
      <c r="E75" s="244"/>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737667.3</v>
      </c>
      <c r="F77" s="54" t="str">
        <f t="shared" si="0"/>
        <v>-</v>
      </c>
    </row>
    <row r="78" spans="1:6" ht="12.75" customHeight="1" x14ac:dyDescent="0.2">
      <c r="A78" s="55">
        <v>6391</v>
      </c>
      <c r="B78" s="87" t="s">
        <v>199</v>
      </c>
      <c r="C78" s="52" t="s">
        <v>200</v>
      </c>
      <c r="D78" s="244"/>
      <c r="E78" s="244">
        <v>723429.3</v>
      </c>
      <c r="F78" s="54" t="str">
        <f t="shared" si="0"/>
        <v>-</v>
      </c>
    </row>
    <row r="79" spans="1:6" ht="12.75" customHeight="1" x14ac:dyDescent="0.2">
      <c r="A79" s="55">
        <v>6392</v>
      </c>
      <c r="B79" s="87" t="s">
        <v>201</v>
      </c>
      <c r="C79" s="52" t="s">
        <v>202</v>
      </c>
      <c r="D79" s="244"/>
      <c r="E79" s="244">
        <v>14238</v>
      </c>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2729</v>
      </c>
      <c r="E82" s="53">
        <f t="shared" si="19"/>
        <v>2158.73</v>
      </c>
      <c r="F82" s="54">
        <f t="shared" si="0"/>
        <v>79.103334554781966</v>
      </c>
    </row>
    <row r="83" spans="1:6" ht="12.75" customHeight="1" x14ac:dyDescent="0.2">
      <c r="A83" s="55">
        <v>641</v>
      </c>
      <c r="B83" s="87" t="s">
        <v>209</v>
      </c>
      <c r="C83" s="52" t="s">
        <v>210</v>
      </c>
      <c r="D83" s="53">
        <f t="shared" ref="D83:E83" si="20">SUM(D84:D90)</f>
        <v>2729</v>
      </c>
      <c r="E83" s="53">
        <f t="shared" si="20"/>
        <v>2158.73</v>
      </c>
      <c r="F83" s="54">
        <f t="shared" si="0"/>
        <v>79.103334554781966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2729</v>
      </c>
      <c r="E85" s="244">
        <v>2158.73</v>
      </c>
      <c r="F85" s="54">
        <f t="shared" si="0"/>
        <v>79.103334554781966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1354905</v>
      </c>
      <c r="E106" s="53">
        <f t="shared" si="23"/>
        <v>1497768.94</v>
      </c>
      <c r="F106" s="54">
        <f t="shared" si="0"/>
        <v>110.54420346813983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1354905</v>
      </c>
      <c r="E112" s="53">
        <f t="shared" si="25"/>
        <v>1497768.94</v>
      </c>
      <c r="F112" s="54">
        <f t="shared" si="0"/>
        <v>110.54420346813983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1354905</v>
      </c>
      <c r="E117" s="244">
        <v>1497768.94</v>
      </c>
      <c r="F117" s="54">
        <f t="shared" si="0"/>
        <v>110.54420346813983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33039</v>
      </c>
      <c r="E124" s="53">
        <f t="shared" si="27"/>
        <v>12655.560000000001</v>
      </c>
      <c r="F124" s="54">
        <f t="shared" si="0"/>
        <v>38.30491237628258</v>
      </c>
    </row>
    <row r="125" spans="1:6" ht="12.75" customHeight="1" x14ac:dyDescent="0.2">
      <c r="A125" s="55">
        <v>661</v>
      </c>
      <c r="B125" s="88" t="s">
        <v>293</v>
      </c>
      <c r="C125" s="52" t="s">
        <v>294</v>
      </c>
      <c r="D125" s="53">
        <f t="shared" ref="D125:E125" si="28">SUM(D126:D127)</f>
        <v>15669</v>
      </c>
      <c r="E125" s="53">
        <f t="shared" si="28"/>
        <v>8955.5600000000013</v>
      </c>
      <c r="F125" s="54">
        <f t="shared" si="0"/>
        <v>57.154636543493531</v>
      </c>
    </row>
    <row r="126" spans="1:6" ht="12.75" customHeight="1" x14ac:dyDescent="0.2">
      <c r="A126" s="55">
        <v>6614</v>
      </c>
      <c r="B126" s="88" t="s">
        <v>295</v>
      </c>
      <c r="C126" s="52" t="s">
        <v>296</v>
      </c>
      <c r="D126" s="244">
        <v>4900</v>
      </c>
      <c r="E126" s="244">
        <v>41.2</v>
      </c>
      <c r="F126" s="54">
        <f t="shared" si="0"/>
        <v>0.84081632653061222</v>
      </c>
    </row>
    <row r="127" spans="1:6" ht="12.75" customHeight="1" x14ac:dyDescent="0.2">
      <c r="A127" s="55">
        <v>6615</v>
      </c>
      <c r="B127" s="88" t="s">
        <v>297</v>
      </c>
      <c r="C127" s="52" t="s">
        <v>298</v>
      </c>
      <c r="D127" s="244">
        <v>10769</v>
      </c>
      <c r="E127" s="244">
        <v>8914.36</v>
      </c>
      <c r="F127" s="54">
        <f t="shared" si="0"/>
        <v>82.777973813724586</v>
      </c>
    </row>
    <row r="128" spans="1:6" ht="24" x14ac:dyDescent="0.2">
      <c r="A128" s="55">
        <v>663</v>
      </c>
      <c r="B128" s="233" t="s">
        <v>299</v>
      </c>
      <c r="C128" s="52" t="s">
        <v>300</v>
      </c>
      <c r="D128" s="53">
        <f t="shared" ref="D128:E128" si="29">SUM(D129:D132)</f>
        <v>17370</v>
      </c>
      <c r="E128" s="53">
        <f t="shared" si="29"/>
        <v>3700</v>
      </c>
      <c r="F128" s="54">
        <f t="shared" si="0"/>
        <v>21.301093839953943</v>
      </c>
    </row>
    <row r="129" spans="1:6" ht="12.75" customHeight="1" x14ac:dyDescent="0.2">
      <c r="A129" s="55">
        <v>6631</v>
      </c>
      <c r="B129" s="88" t="s">
        <v>301</v>
      </c>
      <c r="C129" s="52" t="s">
        <v>302</v>
      </c>
      <c r="D129" s="244">
        <v>17370</v>
      </c>
      <c r="E129" s="244">
        <v>3700</v>
      </c>
      <c r="F129" s="54">
        <f t="shared" si="0"/>
        <v>21.301093839953943</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4130926</v>
      </c>
      <c r="E133" s="53">
        <f t="shared" si="30"/>
        <v>4551095.7300000004</v>
      </c>
      <c r="F133" s="54">
        <f t="shared" ref="F133:F223" si="31">IF(D133&lt;&gt;0,IF(E133/D133&gt;=100,"&gt;&gt;100",E133/D133*100),"-")</f>
        <v>110.17132066756947</v>
      </c>
    </row>
    <row r="134" spans="1:6" ht="24" x14ac:dyDescent="0.2">
      <c r="A134" s="55">
        <v>671</v>
      </c>
      <c r="B134" s="234" t="s">
        <v>311</v>
      </c>
      <c r="C134" s="52" t="s">
        <v>312</v>
      </c>
      <c r="D134" s="53">
        <f t="shared" ref="D134:E134" si="32">SUM(D135:D137)</f>
        <v>4130926</v>
      </c>
      <c r="E134" s="53">
        <f t="shared" si="32"/>
        <v>4551095.7300000004</v>
      </c>
      <c r="F134" s="54">
        <f t="shared" si="31"/>
        <v>110.17132066756947</v>
      </c>
    </row>
    <row r="135" spans="1:6" ht="12.75" customHeight="1" x14ac:dyDescent="0.2">
      <c r="A135" s="55">
        <v>6711</v>
      </c>
      <c r="B135" s="87" t="s">
        <v>313</v>
      </c>
      <c r="C135" s="52" t="s">
        <v>314</v>
      </c>
      <c r="D135" s="244">
        <v>4130926</v>
      </c>
      <c r="E135" s="244">
        <v>4551095.7300000004</v>
      </c>
      <c r="F135" s="54">
        <f t="shared" si="31"/>
        <v>110.17132066756947</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178.64</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178.64</v>
      </c>
      <c r="F150" s="54" t="str">
        <f t="shared" si="31"/>
        <v>-</v>
      </c>
    </row>
    <row r="151" spans="1:6" ht="12.75" customHeight="1" x14ac:dyDescent="0.2">
      <c r="A151" s="55">
        <v>3</v>
      </c>
      <c r="B151" s="87" t="s">
        <v>345</v>
      </c>
      <c r="C151" s="52" t="s">
        <v>53</v>
      </c>
      <c r="D151" s="53">
        <f t="shared" ref="D151:E151" si="35">D152+D163+D196+D215+D224+D252+D263</f>
        <v>5529790</v>
      </c>
      <c r="E151" s="53">
        <f t="shared" si="35"/>
        <v>6845148.6999999993</v>
      </c>
      <c r="F151" s="54">
        <f t="shared" si="31"/>
        <v>123.78677490465277</v>
      </c>
    </row>
    <row r="152" spans="1:6" ht="12.75" customHeight="1" x14ac:dyDescent="0.2">
      <c r="A152" s="55">
        <v>31</v>
      </c>
      <c r="B152" s="87" t="s">
        <v>346</v>
      </c>
      <c r="C152" s="52" t="s">
        <v>347</v>
      </c>
      <c r="D152" s="53">
        <f t="shared" ref="D152:E152" si="36">D153+D158+D159</f>
        <v>4531830</v>
      </c>
      <c r="E152" s="53">
        <f t="shared" si="36"/>
        <v>5529643.0800000001</v>
      </c>
      <c r="F152" s="54">
        <f t="shared" si="31"/>
        <v>122.01788416599916</v>
      </c>
    </row>
    <row r="153" spans="1:6" ht="12.75" customHeight="1" x14ac:dyDescent="0.2">
      <c r="A153" s="55">
        <v>311</v>
      </c>
      <c r="B153" s="87" t="s">
        <v>348</v>
      </c>
      <c r="C153" s="52" t="s">
        <v>349</v>
      </c>
      <c r="D153" s="53">
        <f t="shared" ref="D153:E153" si="37">SUM(D154:D157)</f>
        <v>3788032</v>
      </c>
      <c r="E153" s="53">
        <f t="shared" si="37"/>
        <v>4605532</v>
      </c>
      <c r="F153" s="54">
        <f t="shared" si="31"/>
        <v>121.5811270865716</v>
      </c>
    </row>
    <row r="154" spans="1:6" ht="12.75" customHeight="1" x14ac:dyDescent="0.2">
      <c r="A154" s="55">
        <v>3111</v>
      </c>
      <c r="B154" s="87" t="s">
        <v>350</v>
      </c>
      <c r="C154" s="52" t="s">
        <v>351</v>
      </c>
      <c r="D154" s="244">
        <v>3788032</v>
      </c>
      <c r="E154" s="244">
        <v>4605532</v>
      </c>
      <c r="F154" s="54">
        <f t="shared" si="31"/>
        <v>121.5811270865716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205200</v>
      </c>
      <c r="E158" s="244">
        <v>268600</v>
      </c>
      <c r="F158" s="54">
        <f t="shared" si="31"/>
        <v>130.89668615984405</v>
      </c>
    </row>
    <row r="159" spans="1:6" ht="12.75" customHeight="1" x14ac:dyDescent="0.2">
      <c r="A159" s="55">
        <v>313</v>
      </c>
      <c r="B159" s="87" t="s">
        <v>360</v>
      </c>
      <c r="C159" s="52" t="s">
        <v>361</v>
      </c>
      <c r="D159" s="53">
        <f t="shared" ref="D159:E159" si="38">SUM(D160:D162)</f>
        <v>538598</v>
      </c>
      <c r="E159" s="53">
        <f t="shared" si="38"/>
        <v>655511.07999999996</v>
      </c>
      <c r="F159" s="54">
        <f t="shared" si="31"/>
        <v>121.70692798710725</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538598</v>
      </c>
      <c r="E161" s="244">
        <v>655511.07999999996</v>
      </c>
      <c r="F161" s="54">
        <f t="shared" si="31"/>
        <v>121.70692798710725</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991779</v>
      </c>
      <c r="E163" s="53">
        <f t="shared" si="39"/>
        <v>1307786.77</v>
      </c>
      <c r="F163" s="54">
        <f t="shared" si="31"/>
        <v>131.86272042461073</v>
      </c>
    </row>
    <row r="164" spans="1:6" ht="12.75" customHeight="1" x14ac:dyDescent="0.2">
      <c r="A164" s="55">
        <v>321</v>
      </c>
      <c r="B164" s="87" t="s">
        <v>369</v>
      </c>
      <c r="C164" s="52" t="s">
        <v>370</v>
      </c>
      <c r="D164" s="53">
        <f t="shared" ref="D164:E164" si="40">SUM(D165:D168)</f>
        <v>26834</v>
      </c>
      <c r="E164" s="53">
        <f t="shared" si="40"/>
        <v>126745.29000000001</v>
      </c>
      <c r="F164" s="54">
        <f t="shared" si="31"/>
        <v>472.33096072147276</v>
      </c>
    </row>
    <row r="165" spans="1:6" ht="12.75" customHeight="1" x14ac:dyDescent="0.2">
      <c r="A165" s="55">
        <v>3211</v>
      </c>
      <c r="B165" s="87" t="s">
        <v>371</v>
      </c>
      <c r="C165" s="52" t="s">
        <v>372</v>
      </c>
      <c r="D165" s="244">
        <v>1600</v>
      </c>
      <c r="E165" s="244">
        <v>1200</v>
      </c>
      <c r="F165" s="54">
        <f t="shared" si="31"/>
        <v>75</v>
      </c>
    </row>
    <row r="166" spans="1:6" ht="12.75" customHeight="1" x14ac:dyDescent="0.2">
      <c r="A166" s="55">
        <v>3212</v>
      </c>
      <c r="B166" s="87" t="s">
        <v>373</v>
      </c>
      <c r="C166" s="52" t="s">
        <v>374</v>
      </c>
      <c r="D166" s="244">
        <v>18744</v>
      </c>
      <c r="E166" s="244">
        <v>47157.29</v>
      </c>
      <c r="F166" s="54">
        <f t="shared" si="31"/>
        <v>251.58605420401193</v>
      </c>
    </row>
    <row r="167" spans="1:6" ht="12.75" customHeight="1" x14ac:dyDescent="0.2">
      <c r="A167" s="55">
        <v>3213</v>
      </c>
      <c r="B167" s="87" t="s">
        <v>375</v>
      </c>
      <c r="C167" s="52" t="s">
        <v>376</v>
      </c>
      <c r="D167" s="244">
        <v>6490</v>
      </c>
      <c r="E167" s="244">
        <v>78388</v>
      </c>
      <c r="F167" s="54">
        <f t="shared" si="31"/>
        <v>1207.8274268104776</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726784</v>
      </c>
      <c r="E169" s="53">
        <f t="shared" si="41"/>
        <v>793598.60999999987</v>
      </c>
      <c r="F169" s="54">
        <f t="shared" si="31"/>
        <v>109.19318669646</v>
      </c>
    </row>
    <row r="170" spans="1:6" ht="12.75" customHeight="1" x14ac:dyDescent="0.2">
      <c r="A170" s="55">
        <v>3221</v>
      </c>
      <c r="B170" s="87" t="s">
        <v>381</v>
      </c>
      <c r="C170" s="52" t="s">
        <v>382</v>
      </c>
      <c r="D170" s="244">
        <v>148602</v>
      </c>
      <c r="E170" s="244">
        <v>163571.99</v>
      </c>
      <c r="F170" s="54">
        <f t="shared" si="31"/>
        <v>110.07388191276026</v>
      </c>
    </row>
    <row r="171" spans="1:6" ht="12.75" customHeight="1" x14ac:dyDescent="0.2">
      <c r="A171" s="55">
        <v>3222</v>
      </c>
      <c r="B171" s="87" t="s">
        <v>383</v>
      </c>
      <c r="C171" s="52" t="s">
        <v>384</v>
      </c>
      <c r="D171" s="244">
        <v>362746</v>
      </c>
      <c r="E171" s="244">
        <v>416973.88</v>
      </c>
      <c r="F171" s="54">
        <f t="shared" si="31"/>
        <v>114.94927028830091</v>
      </c>
    </row>
    <row r="172" spans="1:6" ht="12.75" customHeight="1" x14ac:dyDescent="0.2">
      <c r="A172" s="55">
        <v>3223</v>
      </c>
      <c r="B172" s="87" t="s">
        <v>385</v>
      </c>
      <c r="C172" s="52" t="s">
        <v>386</v>
      </c>
      <c r="D172" s="244">
        <v>205422</v>
      </c>
      <c r="E172" s="244">
        <v>184352.06</v>
      </c>
      <c r="F172" s="54">
        <f t="shared" si="31"/>
        <v>89.743094702612183</v>
      </c>
    </row>
    <row r="173" spans="1:6" ht="12.75" customHeight="1" x14ac:dyDescent="0.2">
      <c r="A173" s="55">
        <v>3224</v>
      </c>
      <c r="B173" s="87" t="s">
        <v>387</v>
      </c>
      <c r="C173" s="52" t="s">
        <v>388</v>
      </c>
      <c r="D173" s="244">
        <v>9823</v>
      </c>
      <c r="E173" s="244">
        <v>18387.7</v>
      </c>
      <c r="F173" s="54">
        <f t="shared" si="31"/>
        <v>187.19026773897994</v>
      </c>
    </row>
    <row r="174" spans="1:6" ht="12.75" customHeight="1" x14ac:dyDescent="0.2">
      <c r="A174" s="55">
        <v>3225</v>
      </c>
      <c r="B174" s="87" t="s">
        <v>389</v>
      </c>
      <c r="C174" s="52" t="s">
        <v>390</v>
      </c>
      <c r="D174" s="244"/>
      <c r="E174" s="244"/>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191</v>
      </c>
      <c r="E176" s="244">
        <v>10312.98</v>
      </c>
      <c r="F176" s="54">
        <f t="shared" si="31"/>
        <v>5399.4659685863871</v>
      </c>
    </row>
    <row r="177" spans="1:6" ht="12.75" customHeight="1" x14ac:dyDescent="0.2">
      <c r="A177" s="55">
        <v>323</v>
      </c>
      <c r="B177" s="87" t="s">
        <v>395</v>
      </c>
      <c r="C177" s="52" t="s">
        <v>396</v>
      </c>
      <c r="D177" s="53">
        <f t="shared" ref="D177:E177" si="42">SUM(D178:D186)</f>
        <v>174268</v>
      </c>
      <c r="E177" s="53">
        <f t="shared" si="42"/>
        <v>293232.34000000003</v>
      </c>
      <c r="F177" s="54">
        <f t="shared" si="31"/>
        <v>168.26516629559072</v>
      </c>
    </row>
    <row r="178" spans="1:6" ht="12.75" customHeight="1" x14ac:dyDescent="0.2">
      <c r="A178" s="55">
        <v>3231</v>
      </c>
      <c r="B178" s="87" t="s">
        <v>397</v>
      </c>
      <c r="C178" s="52" t="s">
        <v>398</v>
      </c>
      <c r="D178" s="244">
        <v>10559</v>
      </c>
      <c r="E178" s="244">
        <v>11959.9</v>
      </c>
      <c r="F178" s="54">
        <f t="shared" si="31"/>
        <v>113.26735486314992</v>
      </c>
    </row>
    <row r="179" spans="1:6" ht="12.75" customHeight="1" x14ac:dyDescent="0.2">
      <c r="A179" s="55">
        <v>3232</v>
      </c>
      <c r="B179" s="87" t="s">
        <v>399</v>
      </c>
      <c r="C179" s="52" t="s">
        <v>400</v>
      </c>
      <c r="D179" s="244">
        <v>45868</v>
      </c>
      <c r="E179" s="244">
        <v>46703.88</v>
      </c>
      <c r="F179" s="54">
        <f t="shared" si="31"/>
        <v>101.82235981512164</v>
      </c>
    </row>
    <row r="180" spans="1:6" ht="12.75" customHeight="1" x14ac:dyDescent="0.2">
      <c r="A180" s="55">
        <v>3233</v>
      </c>
      <c r="B180" s="87" t="s">
        <v>401</v>
      </c>
      <c r="C180" s="52" t="s">
        <v>402</v>
      </c>
      <c r="D180" s="244">
        <v>1200</v>
      </c>
      <c r="E180" s="244">
        <v>24955</v>
      </c>
      <c r="F180" s="54">
        <f t="shared" si="31"/>
        <v>2079.5833333333335</v>
      </c>
    </row>
    <row r="181" spans="1:6" ht="12.75" customHeight="1" x14ac:dyDescent="0.2">
      <c r="A181" s="55">
        <v>3234</v>
      </c>
      <c r="B181" s="87" t="s">
        <v>403</v>
      </c>
      <c r="C181" s="52" t="s">
        <v>404</v>
      </c>
      <c r="D181" s="244">
        <v>49700</v>
      </c>
      <c r="E181" s="244">
        <v>41023.35</v>
      </c>
      <c r="F181" s="54">
        <f t="shared" si="31"/>
        <v>82.541951710261557</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27589</v>
      </c>
      <c r="E183" s="244">
        <v>78721.58</v>
      </c>
      <c r="F183" s="54">
        <f t="shared" si="31"/>
        <v>285.33683714523903</v>
      </c>
    </row>
    <row r="184" spans="1:6" ht="12.75" customHeight="1" x14ac:dyDescent="0.2">
      <c r="A184" s="55">
        <v>3237</v>
      </c>
      <c r="B184" s="87" t="s">
        <v>409</v>
      </c>
      <c r="C184" s="52" t="s">
        <v>410</v>
      </c>
      <c r="D184" s="244">
        <v>18651</v>
      </c>
      <c r="E184" s="244">
        <v>55323.81</v>
      </c>
      <c r="F184" s="54">
        <f t="shared" si="31"/>
        <v>296.62650796203957</v>
      </c>
    </row>
    <row r="185" spans="1:6" ht="12.75" customHeight="1" x14ac:dyDescent="0.2">
      <c r="A185" s="55">
        <v>3238</v>
      </c>
      <c r="B185" s="87" t="s">
        <v>411</v>
      </c>
      <c r="C185" s="52" t="s">
        <v>412</v>
      </c>
      <c r="D185" s="244">
        <v>19201</v>
      </c>
      <c r="E185" s="244">
        <v>31794.82</v>
      </c>
      <c r="F185" s="54">
        <f t="shared" si="31"/>
        <v>165.58939638560491</v>
      </c>
    </row>
    <row r="186" spans="1:6" ht="12.75" customHeight="1" x14ac:dyDescent="0.2">
      <c r="A186" s="55">
        <v>3239</v>
      </c>
      <c r="B186" s="87" t="s">
        <v>413</v>
      </c>
      <c r="C186" s="52" t="s">
        <v>414</v>
      </c>
      <c r="D186" s="244">
        <v>1500</v>
      </c>
      <c r="E186" s="244">
        <v>2750</v>
      </c>
      <c r="F186" s="54">
        <f t="shared" si="31"/>
        <v>183.33333333333331</v>
      </c>
    </row>
    <row r="187" spans="1:6" ht="12.75" customHeight="1" x14ac:dyDescent="0.2">
      <c r="A187" s="55">
        <v>324</v>
      </c>
      <c r="B187" s="87" t="s">
        <v>415</v>
      </c>
      <c r="C187" s="52" t="s">
        <v>416</v>
      </c>
      <c r="D187" s="244">
        <v>1739</v>
      </c>
      <c r="E187" s="244">
        <v>6957.96</v>
      </c>
      <c r="F187" s="54">
        <f t="shared" si="31"/>
        <v>400.11270845313396</v>
      </c>
    </row>
    <row r="188" spans="1:6" ht="12.75" customHeight="1" x14ac:dyDescent="0.2">
      <c r="A188" s="55">
        <v>329</v>
      </c>
      <c r="B188" s="87" t="s">
        <v>417</v>
      </c>
      <c r="C188" s="52" t="s">
        <v>418</v>
      </c>
      <c r="D188" s="53">
        <f t="shared" ref="D188:E188" si="43">SUM(D189:D195)</f>
        <v>62154</v>
      </c>
      <c r="E188" s="53">
        <f t="shared" si="43"/>
        <v>87252.57</v>
      </c>
      <c r="F188" s="54">
        <f t="shared" si="31"/>
        <v>140.38126267014192</v>
      </c>
    </row>
    <row r="189" spans="1:6" ht="12.75" customHeight="1" x14ac:dyDescent="0.2">
      <c r="A189" s="55">
        <v>3291</v>
      </c>
      <c r="B189" s="234" t="s">
        <v>419</v>
      </c>
      <c r="C189" s="52" t="s">
        <v>420</v>
      </c>
      <c r="D189" s="244">
        <v>12499</v>
      </c>
      <c r="E189" s="244">
        <v>16148.08</v>
      </c>
      <c r="F189" s="54">
        <f t="shared" si="31"/>
        <v>129.19497559804785</v>
      </c>
    </row>
    <row r="190" spans="1:6" ht="12.75" customHeight="1" x14ac:dyDescent="0.2">
      <c r="A190" s="55">
        <v>3292</v>
      </c>
      <c r="B190" s="87" t="s">
        <v>421</v>
      </c>
      <c r="C190" s="52" t="s">
        <v>422</v>
      </c>
      <c r="D190" s="244">
        <v>13655</v>
      </c>
      <c r="E190" s="244">
        <v>21835.279999999999</v>
      </c>
      <c r="F190" s="54">
        <f t="shared" si="31"/>
        <v>159.90684730867812</v>
      </c>
    </row>
    <row r="191" spans="1:6" ht="12.75" customHeight="1" x14ac:dyDescent="0.2">
      <c r="A191" s="55">
        <v>3293</v>
      </c>
      <c r="B191" s="87" t="s">
        <v>423</v>
      </c>
      <c r="C191" s="52" t="s">
        <v>424</v>
      </c>
      <c r="D191" s="244"/>
      <c r="E191" s="244">
        <v>10953.21</v>
      </c>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v>955</v>
      </c>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36000</v>
      </c>
      <c r="E195" s="244">
        <v>37361</v>
      </c>
      <c r="F195" s="54">
        <f t="shared" si="31"/>
        <v>103.78055555555557</v>
      </c>
    </row>
    <row r="196" spans="1:6" ht="12.75" customHeight="1" x14ac:dyDescent="0.2">
      <c r="A196" s="55">
        <v>34</v>
      </c>
      <c r="B196" s="234" t="s">
        <v>433</v>
      </c>
      <c r="C196" s="52" t="s">
        <v>434</v>
      </c>
      <c r="D196" s="53">
        <f t="shared" ref="D196:E196" si="44">D197+D202+D210</f>
        <v>6181</v>
      </c>
      <c r="E196" s="53">
        <f t="shared" si="44"/>
        <v>7718.85</v>
      </c>
      <c r="F196" s="54">
        <f t="shared" si="31"/>
        <v>124.88027827212427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6181</v>
      </c>
      <c r="E210" s="53">
        <f t="shared" si="47"/>
        <v>7718.85</v>
      </c>
      <c r="F210" s="54">
        <f t="shared" si="31"/>
        <v>124.88027827212427</v>
      </c>
    </row>
    <row r="211" spans="1:6" ht="12.75" customHeight="1" x14ac:dyDescent="0.2">
      <c r="A211" s="55">
        <v>3431</v>
      </c>
      <c r="B211" s="234" t="s">
        <v>463</v>
      </c>
      <c r="C211" s="52" t="s">
        <v>464</v>
      </c>
      <c r="D211" s="244">
        <v>6181</v>
      </c>
      <c r="E211" s="244">
        <v>7718.85</v>
      </c>
      <c r="F211" s="54">
        <f t="shared" si="31"/>
        <v>124.88027827212427</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5529790</v>
      </c>
      <c r="E289" s="53">
        <f t="shared" si="79"/>
        <v>6845148.6999999993</v>
      </c>
      <c r="F289" s="54">
        <f t="shared" si="76"/>
        <v>123.78677490465277</v>
      </c>
    </row>
    <row r="290" spans="1:6" ht="12.75" customHeight="1" x14ac:dyDescent="0.2">
      <c r="A290" s="55" t="s">
        <v>606</v>
      </c>
      <c r="B290" s="87" t="s">
        <v>617</v>
      </c>
      <c r="C290" s="52" t="s">
        <v>618</v>
      </c>
      <c r="D290" s="53">
        <f>IF(D6&gt;=D289,D6-D289,0)</f>
        <v>152200</v>
      </c>
      <c r="E290" s="53">
        <f>IF(E6&gt;=E289,E6-E289,0)</f>
        <v>0</v>
      </c>
      <c r="F290" s="54">
        <f t="shared" si="76"/>
        <v>0</v>
      </c>
    </row>
    <row r="291" spans="1:6" ht="12.75" customHeight="1" x14ac:dyDescent="0.2">
      <c r="A291" s="55" t="s">
        <v>606</v>
      </c>
      <c r="B291" s="87" t="s">
        <v>619</v>
      </c>
      <c r="C291" s="52" t="s">
        <v>620</v>
      </c>
      <c r="D291" s="53">
        <f>IF(D289&gt;=D6,D289-D6,0)</f>
        <v>0</v>
      </c>
      <c r="E291" s="53">
        <f>IF(E289&gt;=E6,E289-E6,0)</f>
        <v>2623.7999999998137</v>
      </c>
      <c r="F291" s="54" t="str">
        <f t="shared" si="76"/>
        <v>-</v>
      </c>
    </row>
    <row r="292" spans="1:6" ht="12.75" customHeight="1" x14ac:dyDescent="0.2">
      <c r="A292" s="55">
        <v>92211</v>
      </c>
      <c r="B292" s="87" t="s">
        <v>621</v>
      </c>
      <c r="C292" s="52" t="s">
        <v>622</v>
      </c>
      <c r="D292" s="244">
        <v>103296</v>
      </c>
      <c r="E292" s="244">
        <v>56087.5</v>
      </c>
      <c r="F292" s="54">
        <f t="shared" si="76"/>
        <v>54.297843091697651</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151912</v>
      </c>
      <c r="E294" s="244">
        <v>138528.54</v>
      </c>
      <c r="F294" s="54">
        <f t="shared" si="76"/>
        <v>91.189991574069211</v>
      </c>
    </row>
    <row r="295" spans="1:6" ht="24" x14ac:dyDescent="0.2">
      <c r="A295" s="55">
        <v>9661</v>
      </c>
      <c r="B295" s="87" t="s">
        <v>627</v>
      </c>
      <c r="C295" s="52" t="s">
        <v>628</v>
      </c>
      <c r="D295" s="244">
        <v>531</v>
      </c>
      <c r="E295" s="244">
        <v>593.52</v>
      </c>
      <c r="F295" s="54">
        <f t="shared" si="76"/>
        <v>111.77401129943503</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199410</v>
      </c>
      <c r="E350" s="53">
        <f t="shared" si="95"/>
        <v>30718.78</v>
      </c>
      <c r="F350" s="54">
        <f t="shared" si="81"/>
        <v>15.404834261070159</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199410</v>
      </c>
      <c r="E363" s="53">
        <f t="shared" si="99"/>
        <v>30718.78</v>
      </c>
      <c r="F363" s="54">
        <f t="shared" si="81"/>
        <v>15.404834261070159</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199410</v>
      </c>
      <c r="E369" s="53">
        <f t="shared" si="101"/>
        <v>30718.78</v>
      </c>
      <c r="F369" s="54">
        <f t="shared" si="81"/>
        <v>15.404834261070159</v>
      </c>
    </row>
    <row r="370" spans="1:6" ht="12.75" customHeight="1" x14ac:dyDescent="0.2">
      <c r="A370" s="55">
        <v>4221</v>
      </c>
      <c r="B370" s="87" t="s">
        <v>672</v>
      </c>
      <c r="C370" s="52" t="s">
        <v>764</v>
      </c>
      <c r="D370" s="244">
        <v>97213</v>
      </c>
      <c r="E370" s="244">
        <v>28300.78</v>
      </c>
      <c r="F370" s="54">
        <f t="shared" si="81"/>
        <v>29.112135208254035</v>
      </c>
    </row>
    <row r="371" spans="1:6" ht="12.75" customHeight="1" x14ac:dyDescent="0.2">
      <c r="A371" s="55">
        <v>4222</v>
      </c>
      <c r="B371" s="87" t="s">
        <v>765</v>
      </c>
      <c r="C371" s="52" t="s">
        <v>766</v>
      </c>
      <c r="D371" s="244">
        <v>2900</v>
      </c>
      <c r="E371" s="244"/>
      <c r="F371" s="54">
        <f t="shared" si="81"/>
        <v>0</v>
      </c>
    </row>
    <row r="372" spans="1:6" ht="12.75" customHeight="1" x14ac:dyDescent="0.2">
      <c r="A372" s="55">
        <v>4223</v>
      </c>
      <c r="B372" s="87" t="s">
        <v>676</v>
      </c>
      <c r="C372" s="52" t="s">
        <v>767</v>
      </c>
      <c r="D372" s="244">
        <v>13628</v>
      </c>
      <c r="E372" s="244"/>
      <c r="F372" s="54">
        <f t="shared" si="81"/>
        <v>0</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v>6924</v>
      </c>
      <c r="E375" s="244"/>
      <c r="F375" s="54">
        <f t="shared" si="81"/>
        <v>0</v>
      </c>
    </row>
    <row r="376" spans="1:6" ht="12.75" customHeight="1" x14ac:dyDescent="0.2">
      <c r="A376" s="55">
        <v>4227</v>
      </c>
      <c r="B376" s="234" t="s">
        <v>684</v>
      </c>
      <c r="C376" s="52" t="s">
        <v>771</v>
      </c>
      <c r="D376" s="244">
        <v>78745</v>
      </c>
      <c r="E376" s="244">
        <v>2418</v>
      </c>
      <c r="F376" s="54">
        <f t="shared" si="81"/>
        <v>3.0706711537240459</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199410</v>
      </c>
      <c r="E408" s="53">
        <f t="shared" si="111"/>
        <v>30718.78</v>
      </c>
      <c r="F408" s="54">
        <f t="shared" si="81"/>
        <v>15.404834261070159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5681990</v>
      </c>
      <c r="E412" s="53">
        <f>E6+E298</f>
        <v>6842524.8999999994</v>
      </c>
      <c r="F412" s="54">
        <f t="shared" si="81"/>
        <v>120.42479659415098</v>
      </c>
    </row>
    <row r="413" spans="1:6" ht="12.75" customHeight="1" x14ac:dyDescent="0.2">
      <c r="A413" s="55" t="s">
        <v>606</v>
      </c>
      <c r="B413" s="87" t="s">
        <v>829</v>
      </c>
      <c r="C413" s="52" t="s">
        <v>830</v>
      </c>
      <c r="D413" s="53">
        <f t="shared" ref="D413:E413" si="112">D289+D350</f>
        <v>5729200</v>
      </c>
      <c r="E413" s="53">
        <f t="shared" si="112"/>
        <v>6875867.4799999995</v>
      </c>
      <c r="F413" s="54">
        <f t="shared" si="81"/>
        <v>120.01444320323952</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47210</v>
      </c>
      <c r="E415" s="53">
        <f t="shared" si="114"/>
        <v>33342.580000000075</v>
      </c>
      <c r="F415" s="54">
        <f t="shared" si="81"/>
        <v>70.62609616606666</v>
      </c>
    </row>
    <row r="416" spans="1:6" ht="12.75" customHeight="1" x14ac:dyDescent="0.2">
      <c r="A416" s="62" t="s">
        <v>835</v>
      </c>
      <c r="B416" s="234" t="s">
        <v>836</v>
      </c>
      <c r="C416" s="63" t="s">
        <v>837</v>
      </c>
      <c r="D416" s="53">
        <f t="shared" ref="D416:E416" si="115">IF(D292-D293+D409-D410&gt;=0,D292-D293+D409-D410,0)</f>
        <v>103296</v>
      </c>
      <c r="E416" s="53">
        <f t="shared" si="115"/>
        <v>56087.5</v>
      </c>
      <c r="F416" s="54">
        <f t="shared" si="81"/>
        <v>54.297843091697651</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151912</v>
      </c>
      <c r="E418" s="64">
        <f t="shared" si="117"/>
        <v>138528.54</v>
      </c>
      <c r="F418" s="59">
        <f t="shared" si="81"/>
        <v>91.189991574069211</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5681990</v>
      </c>
      <c r="E639" s="53">
        <f t="shared" si="180"/>
        <v>6842524.8999999994</v>
      </c>
      <c r="F639" s="54">
        <f t="shared" si="119"/>
        <v>120.42479659415098</v>
      </c>
    </row>
    <row r="640" spans="1:6" ht="12.75" customHeight="1" x14ac:dyDescent="0.2">
      <c r="A640" s="55" t="s">
        <v>606</v>
      </c>
      <c r="B640" s="87" t="s">
        <v>1275</v>
      </c>
      <c r="C640" s="52" t="s">
        <v>1276</v>
      </c>
      <c r="D640" s="53">
        <f t="shared" ref="D640:E640" si="181">D413+D528</f>
        <v>5729200</v>
      </c>
      <c r="E640" s="53">
        <f t="shared" si="181"/>
        <v>6875867.4799999995</v>
      </c>
      <c r="F640" s="54">
        <f t="shared" si="119"/>
        <v>120.01444320323952</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47210</v>
      </c>
      <c r="E642" s="53">
        <f t="shared" si="183"/>
        <v>33342.580000000075</v>
      </c>
      <c r="F642" s="54">
        <f t="shared" si="119"/>
        <v>70.62609616606666</v>
      </c>
    </row>
    <row r="643" spans="1:6" ht="24" x14ac:dyDescent="0.2">
      <c r="A643" s="62" t="s">
        <v>1281</v>
      </c>
      <c r="B643" s="87" t="s">
        <v>1282</v>
      </c>
      <c r="C643" s="63" t="s">
        <v>1281</v>
      </c>
      <c r="D643" s="53">
        <f t="shared" ref="D643:E643" si="184">IF(D416-D417+D637-D638&gt;=0,D416-D417+D637-D638,0)</f>
        <v>103296</v>
      </c>
      <c r="E643" s="53">
        <f t="shared" si="184"/>
        <v>56087.5</v>
      </c>
      <c r="F643" s="54">
        <f t="shared" si="119"/>
        <v>54.297843091697651</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56086</v>
      </c>
      <c r="E645" s="53">
        <f t="shared" si="186"/>
        <v>22744.919999999925</v>
      </c>
      <c r="F645" s="54">
        <f t="shared" si="119"/>
        <v>40.55364975216618</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386859</v>
      </c>
      <c r="E647" s="245">
        <v>485109.46</v>
      </c>
      <c r="F647" s="59">
        <f t="shared" si="119"/>
        <v>125.39696892149337</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155031</v>
      </c>
      <c r="E649" s="244">
        <v>98841.05</v>
      </c>
      <c r="F649" s="54">
        <f t="shared" ref="F649:F724" si="188">IF(D649&lt;&gt;0,IF(E649/D649&gt;=100,"&gt;&gt;100",E649/D649*100),"-")</f>
        <v>63.755668221194469</v>
      </c>
    </row>
    <row r="650" spans="1:6" ht="12.75" customHeight="1" x14ac:dyDescent="0.2">
      <c r="A650" s="55" t="s">
        <v>1294</v>
      </c>
      <c r="B650" s="87" t="s">
        <v>1295</v>
      </c>
      <c r="C650" s="52" t="s">
        <v>1294</v>
      </c>
      <c r="D650" s="244">
        <v>5893689</v>
      </c>
      <c r="E650" s="244">
        <v>7049853.5999999996</v>
      </c>
      <c r="F650" s="54">
        <f t="shared" si="188"/>
        <v>119.61699370292527</v>
      </c>
    </row>
    <row r="651" spans="1:6" ht="12.75" customHeight="1" x14ac:dyDescent="0.2">
      <c r="A651" s="55" t="s">
        <v>1296</v>
      </c>
      <c r="B651" s="87" t="s">
        <v>1297</v>
      </c>
      <c r="C651" s="52" t="s">
        <v>1296</v>
      </c>
      <c r="D651" s="244">
        <v>5949879</v>
      </c>
      <c r="E651" s="244">
        <v>7053064.5599999996</v>
      </c>
      <c r="F651" s="54">
        <f t="shared" si="188"/>
        <v>118.5413108401028</v>
      </c>
    </row>
    <row r="652" spans="1:6" ht="24" x14ac:dyDescent="0.2">
      <c r="A652" s="55">
        <v>11</v>
      </c>
      <c r="B652" s="87" t="s">
        <v>1298</v>
      </c>
      <c r="C652" s="52" t="s">
        <v>1299</v>
      </c>
      <c r="D652" s="53">
        <f t="shared" ref="D652:E652" si="189">+D649+D650-D651</f>
        <v>98841</v>
      </c>
      <c r="E652" s="53">
        <f t="shared" si="189"/>
        <v>95630.089999999851</v>
      </c>
      <c r="F652" s="54">
        <f t="shared" si="188"/>
        <v>96.751439180097179</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42</v>
      </c>
      <c r="E654" s="264">
        <v>54</v>
      </c>
      <c r="F654" s="54">
        <f t="shared" si="188"/>
        <v>128.57142857142858</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37</v>
      </c>
      <c r="E656" s="264">
        <v>44</v>
      </c>
      <c r="F656" s="54">
        <f t="shared" si="188"/>
        <v>118.91891891891892</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36000</v>
      </c>
      <c r="E675" s="244">
        <v>41000</v>
      </c>
      <c r="F675" s="54">
        <f t="shared" si="188"/>
        <v>113.88888888888889</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124391</v>
      </c>
      <c r="E694" s="244"/>
      <c r="F694" s="54">
        <f t="shared" si="188"/>
        <v>0</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1350065</v>
      </c>
      <c r="E710" s="244">
        <v>1490046.44</v>
      </c>
      <c r="F710" s="54">
        <f t="shared" si="188"/>
        <v>110.36849633165811</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8000</v>
      </c>
      <c r="E716" s="244">
        <v>18000</v>
      </c>
      <c r="F716" s="54">
        <f t="shared" si="188"/>
        <v>225</v>
      </c>
    </row>
    <row r="717" spans="1:6" ht="12.75" customHeight="1" x14ac:dyDescent="0.2">
      <c r="A717" s="55">
        <v>31215</v>
      </c>
      <c r="B717" s="87" t="s">
        <v>1411</v>
      </c>
      <c r="C717" s="52" t="s">
        <v>1412</v>
      </c>
      <c r="D717" s="244"/>
      <c r="E717" s="244">
        <v>9000</v>
      </c>
      <c r="F717" s="54" t="str">
        <f t="shared" si="188"/>
        <v>-</v>
      </c>
    </row>
    <row r="718" spans="1:6" ht="12.75" customHeight="1" x14ac:dyDescent="0.2">
      <c r="A718" s="55">
        <v>32121</v>
      </c>
      <c r="B718" s="87" t="s">
        <v>1413</v>
      </c>
      <c r="C718" s="52" t="s">
        <v>1414</v>
      </c>
      <c r="D718" s="244">
        <v>18744</v>
      </c>
      <c r="E718" s="244">
        <v>47157.29</v>
      </c>
      <c r="F718" s="54">
        <f t="shared" si="188"/>
        <v>251.58605420401193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23525</v>
      </c>
      <c r="E720" s="244">
        <v>75000</v>
      </c>
      <c r="F720" s="54">
        <f t="shared" si="188"/>
        <v>318.80977683315621</v>
      </c>
    </row>
    <row r="721" spans="1:6" ht="12.75" customHeight="1" x14ac:dyDescent="0.2">
      <c r="A721" s="55" t="s">
        <v>1419</v>
      </c>
      <c r="B721" s="87" t="s">
        <v>1420</v>
      </c>
      <c r="C721" s="52" t="s">
        <v>1419</v>
      </c>
      <c r="D721" s="244"/>
      <c r="E721" s="244">
        <v>2105</v>
      </c>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4966</v>
      </c>
      <c r="E723" s="244">
        <v>6159.6</v>
      </c>
      <c r="F723" s="54">
        <f t="shared" si="188"/>
        <v>124.0354409987918</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12499</v>
      </c>
      <c r="E725" s="244">
        <v>16148.08</v>
      </c>
      <c r="F725" s="54">
        <f t="shared" ref="F725:F979" si="190">IF(D725&lt;&gt;0,IF(E725/D725&gt;=100,"&gt;&gt;100",E725/D725*100),"-")</f>
        <v>129.19497559804785</v>
      </c>
    </row>
    <row r="726" spans="1:6" ht="12.75" customHeight="1" x14ac:dyDescent="0.2">
      <c r="A726" s="55" t="s">
        <v>1429</v>
      </c>
      <c r="B726" s="87" t="s">
        <v>1430</v>
      </c>
      <c r="C726" s="52" t="s">
        <v>1429</v>
      </c>
      <c r="D726" s="244">
        <v>4840</v>
      </c>
      <c r="E726" s="244">
        <v>5160</v>
      </c>
      <c r="F726" s="54">
        <f t="shared" si="190"/>
        <v>106.61157024793388</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3" workbookViewId="0">
      <selection activeCell="D22" sqref="D2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12869397</v>
      </c>
      <c r="E6" s="231">
        <f t="shared" si="0"/>
        <v>12683893.130000001</v>
      </c>
      <c r="F6" s="232">
        <f t="shared" ref="F6:F260" si="1">IF(D6&gt;0,IF(E6/D6&gt;=100,"&gt;&gt;100",E6/D6*100),"-")</f>
        <v>98.558565953012405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12209234</v>
      </c>
      <c r="E7" s="106">
        <f t="shared" si="2"/>
        <v>11952307.970000001</v>
      </c>
      <c r="F7" s="95">
        <f t="shared" si="1"/>
        <v>97.895641692181513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538146</v>
      </c>
      <c r="E8" s="106">
        <f>E9+E10-E11</f>
        <v>538146</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538146</v>
      </c>
      <c r="E9" s="249">
        <v>538146</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11671088</v>
      </c>
      <c r="E12" s="106">
        <f t="shared" si="3"/>
        <v>11414161.970000001</v>
      </c>
      <c r="F12" s="95">
        <f t="shared" si="1"/>
        <v>97.798611149191927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11075582</v>
      </c>
      <c r="E13" s="106">
        <f t="shared" si="4"/>
        <v>10918925.260000002</v>
      </c>
      <c r="F13" s="95">
        <f t="shared" si="1"/>
        <v>98.585566519213188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7381</v>
      </c>
      <c r="E14" s="249">
        <v>7381.33</v>
      </c>
      <c r="F14" s="95">
        <f t="shared" si="1"/>
        <v>100.00447093889717</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12550446</v>
      </c>
      <c r="E15" s="249">
        <v>12550446.130000001</v>
      </c>
      <c r="F15" s="95">
        <f t="shared" si="1"/>
        <v>100.00000103581976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1482245</v>
      </c>
      <c r="E18" s="249">
        <v>1638902.2</v>
      </c>
      <c r="F18" s="95">
        <f t="shared" si="1"/>
        <v>110.56891404592358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595506</v>
      </c>
      <c r="E19" s="106">
        <f t="shared" si="5"/>
        <v>495236.70999999973</v>
      </c>
      <c r="F19" s="95">
        <f t="shared" si="1"/>
        <v>83.162337575104146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1084214</v>
      </c>
      <c r="E20" s="249">
        <v>1112514.73</v>
      </c>
      <c r="F20" s="95">
        <f t="shared" si="1"/>
        <v>102.61025314190742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63205</v>
      </c>
      <c r="E21" s="249">
        <v>63206.36</v>
      </c>
      <c r="F21" s="95">
        <f t="shared" si="1"/>
        <v>100.00215172850248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15837</v>
      </c>
      <c r="E22" s="249">
        <v>15837.37</v>
      </c>
      <c r="F22" s="95">
        <f t="shared" si="1"/>
        <v>100.00233630106712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7479</v>
      </c>
      <c r="E25" s="249">
        <v>7479.41</v>
      </c>
      <c r="F25" s="95">
        <f t="shared" si="1"/>
        <v>100.00548201631234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1179268</v>
      </c>
      <c r="E26" s="249">
        <v>1177170.8899999999</v>
      </c>
      <c r="F26" s="95">
        <f t="shared" si="1"/>
        <v>99.822168497746048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1754497</v>
      </c>
      <c r="E28" s="249">
        <v>1880972.05</v>
      </c>
      <c r="F28" s="95">
        <f t="shared" si="1"/>
        <v>107.20862161633791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86892</v>
      </c>
      <c r="E30" s="249">
        <v>86891.8</v>
      </c>
      <c r="F30" s="95">
        <f t="shared" si="1"/>
        <v>99.999769829213278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86892</v>
      </c>
      <c r="E34" s="249">
        <v>86891.8</v>
      </c>
      <c r="F34" s="95">
        <f t="shared" si="1"/>
        <v>99.999769829213278</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67488</v>
      </c>
      <c r="E36" s="249">
        <v>67487.69</v>
      </c>
      <c r="F36" s="95">
        <f t="shared" si="1"/>
        <v>99.999540659080139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67488</v>
      </c>
      <c r="E40" s="249">
        <v>67487.69</v>
      </c>
      <c r="F40" s="95">
        <f t="shared" si="1"/>
        <v>99.999540659080139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263262</v>
      </c>
      <c r="E54" s="249">
        <v>263261.7</v>
      </c>
      <c r="F54" s="95">
        <f t="shared" si="1"/>
        <v>99.999886045080572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263262</v>
      </c>
      <c r="E55" s="249">
        <v>263261.7</v>
      </c>
      <c r="F55" s="95">
        <f t="shared" si="1"/>
        <v>99.999886045080572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660163</v>
      </c>
      <c r="E68" s="106">
        <f t="shared" si="13"/>
        <v>731585.16</v>
      </c>
      <c r="F68" s="95">
        <f t="shared" si="1"/>
        <v>110.81886746152088</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98841</v>
      </c>
      <c r="E69" s="106">
        <f t="shared" si="14"/>
        <v>95630.09</v>
      </c>
      <c r="F69" s="95">
        <f t="shared" si="1"/>
        <v>96.751439180097321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97874</v>
      </c>
      <c r="E70" s="106">
        <f t="shared" si="15"/>
        <v>92238.78</v>
      </c>
      <c r="F70" s="95">
        <f t="shared" si="1"/>
        <v>94.242372846721295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97874</v>
      </c>
      <c r="E72" s="249">
        <v>92238.78</v>
      </c>
      <c r="F72" s="95">
        <f t="shared" si="1"/>
        <v>94.242372846721295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967</v>
      </c>
      <c r="E76" s="249">
        <v>3391.31</v>
      </c>
      <c r="F76" s="95">
        <f t="shared" si="1"/>
        <v>350.70423991726989</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22551</v>
      </c>
      <c r="E78" s="106">
        <f>E79+SUM(E82:E84)-E85+E86</f>
        <v>12317.07</v>
      </c>
      <c r="F78" s="95">
        <f t="shared" si="1"/>
        <v>54.618730876679521</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10347</v>
      </c>
      <c r="E84" s="249"/>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12204</v>
      </c>
      <c r="E86" s="249">
        <v>12317.07</v>
      </c>
      <c r="F86" s="95">
        <f t="shared" si="1"/>
        <v>100.92649950835791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151912</v>
      </c>
      <c r="E146" s="106">
        <f t="shared" si="26"/>
        <v>138528.53999999998</v>
      </c>
      <c r="F146" s="95">
        <f t="shared" si="1"/>
        <v>91.189991574069182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151381</v>
      </c>
      <c r="E159" s="249">
        <v>137935.01999999999</v>
      </c>
      <c r="F159" s="95">
        <f t="shared" si="1"/>
        <v>91.11778889028345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531</v>
      </c>
      <c r="E160" s="249">
        <v>593.52</v>
      </c>
      <c r="F160" s="95">
        <f t="shared" si="1"/>
        <v>111.77401129943503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386859</v>
      </c>
      <c r="E170" s="106">
        <f t="shared" si="29"/>
        <v>485109.46</v>
      </c>
      <c r="F170" s="95">
        <f t="shared" si="1"/>
        <v>125.39696892149337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386859</v>
      </c>
      <c r="E173" s="249">
        <v>485109.46</v>
      </c>
      <c r="F173" s="95">
        <f t="shared" si="1"/>
        <v>125.39696892149337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12869397</v>
      </c>
      <c r="E175" s="106">
        <f t="shared" si="30"/>
        <v>12683893.129999999</v>
      </c>
      <c r="F175" s="95">
        <f t="shared" si="1"/>
        <v>98.558565953012405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452163</v>
      </c>
      <c r="E176" s="106">
        <f t="shared" si="31"/>
        <v>570311.69999999995</v>
      </c>
      <c r="F176" s="95">
        <f t="shared" si="1"/>
        <v>126.12967005261375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452163</v>
      </c>
      <c r="E177" s="106">
        <f t="shared" si="32"/>
        <v>570311.69999999995</v>
      </c>
      <c r="F177" s="95">
        <f t="shared" si="1"/>
        <v>126.12967005261375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388359</v>
      </c>
      <c r="E178" s="249">
        <v>487088.02</v>
      </c>
      <c r="F178" s="95">
        <f t="shared" si="1"/>
        <v>125.42210171516561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63079</v>
      </c>
      <c r="E179" s="249">
        <v>82158.19</v>
      </c>
      <c r="F179" s="95">
        <f t="shared" si="1"/>
        <v>130.24650042010813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725</v>
      </c>
      <c r="E180" s="106">
        <f t="shared" si="33"/>
        <v>1065.1300000000001</v>
      </c>
      <c r="F180" s="95">
        <f t="shared" si="1"/>
        <v>146.91448275862072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725</v>
      </c>
      <c r="E183" s="249">
        <v>1065.1300000000001</v>
      </c>
      <c r="F183" s="95">
        <f t="shared" si="1"/>
        <v>146.91448275862072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v>0.36</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12417234</v>
      </c>
      <c r="E237" s="106">
        <f t="shared" si="41"/>
        <v>12113581.43</v>
      </c>
      <c r="F237" s="95">
        <f t="shared" si="1"/>
        <v>97.554587680315919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12209236</v>
      </c>
      <c r="E238" s="106">
        <f t="shared" si="42"/>
        <v>11952307.970000001</v>
      </c>
      <c r="F238" s="95">
        <f t="shared" si="1"/>
        <v>97.895625655855952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12209236</v>
      </c>
      <c r="E239" s="106">
        <f t="shared" si="43"/>
        <v>11952307.970000001</v>
      </c>
      <c r="F239" s="95">
        <f t="shared" si="1"/>
        <v>97.895625655855952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12209236</v>
      </c>
      <c r="E240" s="249">
        <v>11952307.970000001</v>
      </c>
      <c r="F240" s="95">
        <f t="shared" si="1"/>
        <v>97.895625655855952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56086</v>
      </c>
      <c r="E245" s="106">
        <f t="shared" si="45"/>
        <v>22744.92</v>
      </c>
      <c r="F245" s="95">
        <f t="shared" si="1"/>
        <v>40.553649752166315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255497</v>
      </c>
      <c r="E246" s="106">
        <f t="shared" si="46"/>
        <v>53463.7</v>
      </c>
      <c r="F246" s="95">
        <f t="shared" si="1"/>
        <v>20.925372900660282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255497</v>
      </c>
      <c r="E247" s="249">
        <v>53463.7</v>
      </c>
      <c r="F247" s="95">
        <f t="shared" si="1"/>
        <v>20.925372900660282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199411</v>
      </c>
      <c r="E250" s="106">
        <f t="shared" si="47"/>
        <v>30718.78</v>
      </c>
      <c r="F250" s="95">
        <f t="shared" si="1"/>
        <v>15.404757009392661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199411</v>
      </c>
      <c r="E252" s="249">
        <v>30718.78</v>
      </c>
      <c r="F252" s="95">
        <f t="shared" si="1"/>
        <v>15.404757009392661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151912</v>
      </c>
      <c r="E255" s="249">
        <v>138528.54</v>
      </c>
      <c r="F255" s="95">
        <f t="shared" si="1"/>
        <v>91.189991574069211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34075</v>
      </c>
      <c r="E264" s="249">
        <v>13520.81</v>
      </c>
      <c r="F264" s="95">
        <f t="shared" si="50"/>
        <v>39.679559794570793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117837</v>
      </c>
      <c r="E265" s="249">
        <v>125007.73</v>
      </c>
      <c r="F265" s="95">
        <f t="shared" si="50"/>
        <v>106.08529578994712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v>41929.919999999998</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452163</v>
      </c>
      <c r="E288" s="249">
        <v>528381.78</v>
      </c>
      <c r="F288" s="95">
        <f t="shared" si="50"/>
        <v>116.85648317089192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6" sqref="E11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5729200</v>
      </c>
      <c r="E114" s="83">
        <f t="shared" si="22"/>
        <v>6875867.4800000004</v>
      </c>
      <c r="F114" s="65">
        <f t="shared" si="1"/>
        <v>120.01444320323955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5729200</v>
      </c>
      <c r="E115" s="83">
        <f t="shared" si="23"/>
        <v>6875867.4800000004</v>
      </c>
      <c r="F115" s="65">
        <f t="shared" si="1"/>
        <v>120.01444320323955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5729200</v>
      </c>
      <c r="E116" s="251">
        <v>6875867.4800000004</v>
      </c>
      <c r="F116" s="65">
        <f t="shared" si="1"/>
        <v>120.01444320323955</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5729200</v>
      </c>
      <c r="E141" s="108">
        <f t="shared" si="28"/>
        <v>6875867.4800000004</v>
      </c>
      <c r="F141" s="84">
        <f t="shared" si="1"/>
        <v>120.01444320323955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0"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2377.09</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2377.09</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2377.09</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v>2377.09</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7" sqref="D5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452163.77</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7011153.6200000001</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6980434.8399999999</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5660829.9900000002</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1310992.78</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7718.85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893.22</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30718.78</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6893005.6900000013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6862286.9100000011</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5562101.2300000004</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1291914.31</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7378.51</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892.86</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30718.78</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570311.69999999925</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41929.920000000006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41929.920000000006</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439.48</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v>439.48</v>
      </c>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41490.080000000002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41490.080000000002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0.36</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v>0.36</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528381.78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528381.78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3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1</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34563</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2023-01-26T14:09:01Z</dcterms:modified>
</cp:coreProperties>
</file>